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are\Downloads\"/>
    </mc:Choice>
  </mc:AlternateContent>
  <xr:revisionPtr revIDLastSave="80" documentId="13_ncr:1_{69BBAC6D-63B5-44B8-A3B4-0A9EBC39A3AA}" xr6:coauthVersionLast="47" xr6:coauthVersionMax="47" xr10:uidLastSave="{D857F18B-D822-4F6D-86E6-8A2D9EC2C1CB}"/>
  <bookViews>
    <workbookView xWindow="-120" yWindow="-120" windowWidth="29040" windowHeight="15720" xr2:uid="{00000000-000D-0000-FFFF-FFFF00000000}"/>
  </bookViews>
  <sheets>
    <sheet name="Jaktfelt og medlemsoversikt" sheetId="1" r:id="rId1"/>
    <sheet name="Andelsoversikt alfabetisk (i op" sheetId="4" r:id="rId2"/>
  </sheets>
  <definedNames>
    <definedName name="_xlnm._FilterDatabase" localSheetId="1" hidden="1">'Andelsoversikt alfabetisk (i op'!$A$2:$H$2</definedName>
    <definedName name="_xlnm._FilterDatabase" localSheetId="0" hidden="1">'Jaktfelt og medlemsoversikt'!$B$2:$H$2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1" i="1" l="1"/>
  <c r="F172" i="1"/>
  <c r="A173" i="1"/>
  <c r="G112" i="1"/>
  <c r="F134" i="1"/>
  <c r="F35" i="1"/>
  <c r="F34" i="1"/>
  <c r="F33" i="1"/>
  <c r="F32" i="1"/>
  <c r="F37" i="1" s="1"/>
  <c r="F20" i="1"/>
  <c r="F26" i="1" s="1"/>
  <c r="F15" i="1"/>
  <c r="F62" i="1"/>
  <c r="F168" i="1"/>
  <c r="F162" i="1"/>
  <c r="F154" i="1"/>
  <c r="F150" i="1"/>
  <c r="F147" i="1"/>
  <c r="F140" i="1"/>
  <c r="F127" i="1"/>
  <c r="F112" i="1"/>
  <c r="F106" i="1"/>
  <c r="F101" i="1"/>
  <c r="F97" i="1"/>
  <c r="F84" i="1"/>
  <c r="F92" i="1"/>
  <c r="F77" i="1"/>
  <c r="F57" i="1"/>
  <c r="F52" i="1"/>
  <c r="F43" i="1"/>
  <c r="F18" i="1"/>
  <c r="F7" i="1"/>
  <c r="G8" i="4"/>
  <c r="G5" i="4"/>
  <c r="G162" i="1" l="1"/>
  <c r="G121" i="4" l="1"/>
  <c r="G59" i="4"/>
  <c r="G39" i="4"/>
  <c r="G32" i="4"/>
  <c r="G22" i="4"/>
  <c r="G15" i="4"/>
  <c r="C124" i="4"/>
  <c r="F124" i="4" l="1"/>
  <c r="G168" i="1"/>
  <c r="G147" i="1"/>
  <c r="G140" i="1"/>
  <c r="G134" i="1"/>
  <c r="G127" i="1"/>
  <c r="G106" i="1"/>
  <c r="G101" i="1"/>
  <c r="G97" i="1"/>
  <c r="G92" i="1"/>
  <c r="G84" i="1"/>
  <c r="G77" i="1"/>
  <c r="G62" i="1"/>
  <c r="G57" i="1"/>
  <c r="G52" i="1"/>
  <c r="G43" i="1"/>
  <c r="G37" i="1"/>
  <c r="G26" i="1"/>
  <c r="G15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Einar Gjerde</author>
  </authors>
  <commentList>
    <comment ref="I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Knut Jektvik </t>
        </r>
      </text>
    </comment>
    <comment ref="E5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Sverre Fatland er kontaktperson.</t>
        </r>
      </text>
    </comment>
    <comment ref="E8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936 57 083</t>
        </r>
      </text>
    </comment>
    <comment ref="E91" authorId="0" shapeId="0" xr:uid="{37C50648-761F-4C46-A6A3-D22F5507D1C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Tidligere Helge Aresvik</t>
        </r>
      </text>
    </comment>
    <comment ref="E15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Kontaktperson: Ingebjørg Helle (datter)
</t>
        </r>
      </text>
    </comment>
    <comment ref="E15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Johannes Jarle Fugelsnes
Forhjellen 35
6411 Molde
Tlf.:+4797414778</t>
        </r>
      </text>
    </comment>
    <comment ref="I15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Johannes Jarle Fugelsnes
Forhjellen 35
6411 Molde
Tlf.:+4797414778</t>
        </r>
      </text>
    </comment>
    <comment ref="E15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Gnr. 105: Kontaktperson er Arnfinn Thordarson, mailadr.: arnfinn.thordarson@obron.no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Einar Gjerde</author>
  </authors>
  <commentList>
    <comment ref="A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Nina Enaasen representerer også 85/1 (Morten Enaasen)</t>
        </r>
      </text>
    </comment>
    <comment ref="A3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Kontaktperson jakta er Nina Enaasen 83/4
Samla arial for 83/4 og 85/1 er på 1862 da</t>
        </r>
      </text>
    </comment>
    <comment ref="A4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Sverre Fatland er kontaktperson.</t>
        </r>
      </text>
    </comment>
    <comment ref="A4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Johannes Jarle Fugelsnes
Forhjellen 35
6411 Molde
Tlf.:+4797414778</t>
        </r>
      </text>
    </comment>
    <comment ref="A6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Kontaktperson: Ingebjørg Helle (datter)
</t>
        </r>
      </text>
    </comment>
    <comment ref="A7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936 57 083</t>
        </r>
      </text>
    </comment>
    <comment ref="A7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Forvalter og kontaktperson:
Trond Runar Karlsvik
Mob: 41221513
Mail: karlsvik74@gmail.com</t>
        </r>
      </text>
    </comment>
    <comment ref="A7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Forvalter og kontaktperson:
Trond Runar Karlsvik
Mob: 41221513
Mail: karlsvik74@gmail.com</t>
        </r>
      </text>
    </comment>
    <comment ref="A7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Knut Jektvik </t>
        </r>
      </text>
    </comment>
    <comment ref="A10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Gnr. 105: Kontaktperson er Arnfinn Thordarson, mailadr.: arnfinn.thordarson@obron.no</t>
        </r>
      </text>
    </comment>
    <comment ref="A10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Jan Einar Gjerde:</t>
        </r>
        <r>
          <rPr>
            <sz val="9"/>
            <color indexed="81"/>
            <rFont val="Tahoma"/>
            <family val="2"/>
          </rPr>
          <t xml:space="preserve">
Sverre Fatland er kontaktperson</t>
        </r>
      </text>
    </comment>
  </commentList>
</comments>
</file>

<file path=xl/sharedStrings.xml><?xml version="1.0" encoding="utf-8"?>
<sst xmlns="http://schemas.openxmlformats.org/spreadsheetml/2006/main" count="684" uniqueCount="483">
  <si>
    <t>Grunneiere med tellende areal og andelsfordeling for Evilt
Oppdatert 30 juli 2024</t>
  </si>
  <si>
    <t xml:space="preserve">Jaktfelt nr </t>
  </si>
  <si>
    <t>G.nr</t>
  </si>
  <si>
    <t xml:space="preserve">B.nr </t>
  </si>
  <si>
    <r>
      <t>Navn på eier</t>
    </r>
    <r>
      <rPr>
        <b/>
        <sz val="7"/>
        <rFont val="Trebuchet MS"/>
        <family val="2"/>
      </rPr>
      <t xml:space="preserve"> </t>
    </r>
  </si>
  <si>
    <t>Tellende areal</t>
  </si>
  <si>
    <r>
      <t>Antall stemmer</t>
    </r>
    <r>
      <rPr>
        <b/>
        <sz val="7"/>
        <rFont val="Trebuchet MS"/>
        <family val="2"/>
      </rPr>
      <t xml:space="preserve"> </t>
    </r>
  </si>
  <si>
    <r>
      <t>Email</t>
    </r>
    <r>
      <rPr>
        <b/>
        <sz val="7"/>
        <rFont val="Trebuchet MS"/>
        <family val="2"/>
      </rPr>
      <t xml:space="preserve"> </t>
    </r>
    <r>
      <rPr>
        <b/>
        <sz val="14"/>
        <rFont val="Cambria"/>
        <family val="1"/>
      </rPr>
      <t>eller mobil</t>
    </r>
  </si>
  <si>
    <t>Leder jaktfelt</t>
  </si>
  <si>
    <t>Mob</t>
  </si>
  <si>
    <r>
      <t>30 - Rottøya</t>
    </r>
    <r>
      <rPr>
        <b/>
        <sz val="14"/>
        <color rgb="FFFFFFFF"/>
        <rFont val="Cambria"/>
        <family val="1"/>
      </rPr>
      <t xml:space="preserve"> </t>
    </r>
  </si>
  <si>
    <r>
      <t>Vegard Torset</t>
    </r>
    <r>
      <rPr>
        <b/>
        <sz val="10"/>
        <color rgb="FFFFFFFF"/>
        <rFont val="Trebuchet MS"/>
        <family val="2"/>
      </rPr>
      <t xml:space="preserve"> </t>
    </r>
  </si>
  <si>
    <t xml:space="preserve">vetorset@gmail.com </t>
  </si>
  <si>
    <t>Vegard Torset 
Lurvika 6690 Aure</t>
  </si>
  <si>
    <t>481 73 125</t>
  </si>
  <si>
    <r>
      <t> </t>
    </r>
    <r>
      <rPr>
        <b/>
        <sz val="14"/>
        <color rgb="FFFFFFFF"/>
        <rFont val="Cambria"/>
        <family val="1"/>
      </rPr>
      <t xml:space="preserve"> </t>
    </r>
  </si>
  <si>
    <r>
      <t>Helge Bele</t>
    </r>
    <r>
      <rPr>
        <sz val="10"/>
        <color rgb="FF000000"/>
        <rFont val="Arial"/>
        <family val="2"/>
      </rPr>
      <t xml:space="preserve"> </t>
    </r>
  </si>
  <si>
    <r>
      <t> </t>
    </r>
    <r>
      <rPr>
        <sz val="10"/>
        <color rgb="FF000000"/>
        <rFont val="Arial"/>
        <family val="2"/>
      </rPr>
      <t xml:space="preserve"> </t>
    </r>
  </si>
  <si>
    <r>
      <t>Paul Rotøy</t>
    </r>
    <r>
      <rPr>
        <b/>
        <sz val="10"/>
        <color rgb="FFFFFFFF"/>
        <rFont val="Trebuchet MS"/>
        <family val="2"/>
      </rPr>
      <t xml:space="preserve"> </t>
    </r>
  </si>
  <si>
    <r>
      <t> </t>
    </r>
    <r>
      <rPr>
        <b/>
        <sz val="7"/>
        <color rgb="FFFFFFFF"/>
        <rFont val="Trebuchet MS"/>
        <family val="2"/>
      </rPr>
      <t xml:space="preserve"> </t>
    </r>
  </si>
  <si>
    <t>Sum</t>
  </si>
  <si>
    <t xml:space="preserve">31a - Bratset  </t>
  </si>
  <si>
    <t>Runar Ulfsnes</t>
  </si>
  <si>
    <t>runarulf@icloud.com</t>
  </si>
  <si>
    <r>
      <t>Knut Sandvik</t>
    </r>
    <r>
      <rPr>
        <b/>
        <sz val="10"/>
        <color rgb="FFFFFFFF"/>
        <rFont val="Trebuchet MS"/>
        <family val="2"/>
      </rPr>
      <t xml:space="preserve"> </t>
    </r>
  </si>
  <si>
    <t xml:space="preserve">kari@talseth.no </t>
  </si>
  <si>
    <r>
      <t>Knut Sandvik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Mjosundvegen 1323
6693 Mjosundet</t>
    </r>
  </si>
  <si>
    <t>906 84 801</t>
  </si>
  <si>
    <t>1 og 2</t>
  </si>
  <si>
    <t>Felles</t>
  </si>
  <si>
    <r>
      <t>Olav Saltrø</t>
    </r>
    <r>
      <rPr>
        <b/>
        <sz val="10"/>
        <color rgb="FFFFFFFF"/>
        <rFont val="Trebuchet MS"/>
        <family val="2"/>
      </rPr>
      <t xml:space="preserve"> </t>
    </r>
  </si>
  <si>
    <t xml:space="preserve">olav.saltro@neasonline.no </t>
  </si>
  <si>
    <r>
      <t>31b - Gjestad</t>
    </r>
    <r>
      <rPr>
        <b/>
        <sz val="14"/>
        <color rgb="FFFFFFFF"/>
        <rFont val="Cambria"/>
        <family val="1"/>
      </rPr>
      <t xml:space="preserve"> </t>
    </r>
  </si>
  <si>
    <r>
      <t>Jorunn Gjestad</t>
    </r>
    <r>
      <rPr>
        <b/>
        <sz val="10"/>
        <color rgb="FFFFFFFF"/>
        <rFont val="Trebuchet MS"/>
        <family val="2"/>
      </rPr>
      <t xml:space="preserve"> </t>
    </r>
  </si>
  <si>
    <t xml:space="preserve">terje.larsen@nktv.no </t>
  </si>
  <si>
    <t xml:space="preserve">1 og 2 </t>
  </si>
  <si>
    <r>
      <t>32 - Gjerde</t>
    </r>
    <r>
      <rPr>
        <b/>
        <sz val="14"/>
        <color rgb="FFFFFFFF"/>
        <rFont val="Cambria"/>
        <family val="1"/>
      </rPr>
      <t xml:space="preserve"> </t>
    </r>
  </si>
  <si>
    <r>
      <t>Svein Gjerde</t>
    </r>
    <r>
      <rPr>
        <b/>
        <sz val="10"/>
        <color rgb="FFFFFFFF"/>
        <rFont val="Trebuchet MS"/>
        <family val="2"/>
      </rPr>
      <t xml:space="preserve"> </t>
    </r>
  </si>
  <si>
    <t xml:space="preserve">sve-gj@online.no </t>
  </si>
  <si>
    <r>
      <t>Svein Gjerde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Mjosundvegen 1794
6694 Foldfjorden</t>
    </r>
  </si>
  <si>
    <t>922 05 863</t>
  </si>
  <si>
    <r>
      <t>33 - Lindås</t>
    </r>
    <r>
      <rPr>
        <b/>
        <sz val="14"/>
        <color rgb="FFFFFFFF"/>
        <rFont val="Cambria"/>
        <family val="1"/>
      </rPr>
      <t xml:space="preserve"> </t>
    </r>
  </si>
  <si>
    <r>
      <t>3,4 + 10/1</t>
    </r>
    <r>
      <rPr>
        <b/>
        <sz val="14"/>
        <color rgb="FFFFFFFF"/>
        <rFont val="Cambria"/>
        <family val="1"/>
      </rPr>
      <t xml:space="preserve"> </t>
    </r>
  </si>
  <si>
    <r>
      <t>Ivar Bård Ertvaag</t>
    </r>
    <r>
      <rPr>
        <b/>
        <sz val="10"/>
        <color rgb="FFFFFFFF"/>
        <rFont val="Trebuchet MS"/>
        <family val="2"/>
      </rPr>
      <t xml:space="preserve"> </t>
    </r>
  </si>
  <si>
    <t>ivarbaard@gmail.com</t>
  </si>
  <si>
    <r>
      <t>Anitra Lindås</t>
    </r>
    <r>
      <rPr>
        <b/>
        <sz val="10"/>
        <color rgb="FFFFFFFF"/>
        <rFont val="Trebuchet MS"/>
        <family val="2"/>
      </rPr>
      <t xml:space="preserve"> </t>
    </r>
  </si>
  <si>
    <t>anitra.lindas@hotmail.no</t>
  </si>
  <si>
    <r>
      <t>Anitra Lindås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Cambria"/>
        <family val="1"/>
      </rPr>
      <t xml:space="preserve">
Lindåsvegen 35
6693 Mjosundet</t>
    </r>
  </si>
  <si>
    <t>975 18 230</t>
  </si>
  <si>
    <r>
      <t>Hilde Bergfald</t>
    </r>
    <r>
      <rPr>
        <sz val="10"/>
        <color rgb="FF000000"/>
        <rFont val="Arial"/>
        <family val="2"/>
      </rPr>
      <t xml:space="preserve"> </t>
    </r>
  </si>
  <si>
    <t>hil_bergfald@hotmail.com</t>
  </si>
  <si>
    <t>Elsa Jensvold</t>
  </si>
  <si>
    <t>elsaoddrun@gmail.com</t>
  </si>
  <si>
    <r>
      <t>Arvid Aanesbug</t>
    </r>
    <r>
      <rPr>
        <sz val="10"/>
        <color rgb="FF000000"/>
        <rFont val="Arial"/>
        <family val="2"/>
      </rPr>
      <t xml:space="preserve"> </t>
    </r>
  </si>
  <si>
    <t>Trond Bergfald</t>
  </si>
  <si>
    <t>trond@trondbergfall.no</t>
  </si>
  <si>
    <r>
      <t>34 - Ertvåg</t>
    </r>
    <r>
      <rPr>
        <b/>
        <sz val="14"/>
        <color rgb="FFFFFFFF"/>
        <rFont val="Cambria"/>
        <family val="1"/>
      </rPr>
      <t xml:space="preserve"> </t>
    </r>
  </si>
  <si>
    <r>
      <t>John Birger Aas</t>
    </r>
    <r>
      <rPr>
        <b/>
        <sz val="10"/>
        <color rgb="FFFFFFFF"/>
        <rFont val="Trebuchet MS"/>
        <family val="2"/>
      </rPr>
      <t xml:space="preserve"> </t>
    </r>
  </si>
  <si>
    <t xml:space="preserve">john.aas@neasonline.no </t>
  </si>
  <si>
    <t>Asgeir Ingve Sletta</t>
  </si>
  <si>
    <r>
      <t>Berit T. Hagen &amp; co</t>
    </r>
    <r>
      <rPr>
        <sz val="10"/>
        <color rgb="FF000000"/>
        <rFont val="Arial"/>
        <family val="2"/>
      </rPr>
      <t xml:space="preserve"> </t>
    </r>
  </si>
  <si>
    <r>
      <t>2+9/2</t>
    </r>
    <r>
      <rPr>
        <b/>
        <sz val="14"/>
        <color rgb="FFFFFFFF"/>
        <rFont val="Cambria"/>
        <family val="1"/>
      </rPr>
      <t xml:space="preserve"> </t>
    </r>
  </si>
  <si>
    <r>
      <t>Nils Ivar Aarsund</t>
    </r>
    <r>
      <rPr>
        <b/>
        <sz val="10"/>
        <color rgb="FFFFFFFF"/>
        <rFont val="Trebuchet MS"/>
        <family val="2"/>
      </rPr>
      <t xml:space="preserve"> </t>
    </r>
  </si>
  <si>
    <t xml:space="preserve">niaarsund@yahoo.no </t>
  </si>
  <si>
    <r>
      <t>Olav Kåre Grimsmo</t>
    </r>
    <r>
      <rPr>
        <b/>
        <sz val="10"/>
        <color rgb="FFFFFFFF"/>
        <rFont val="Trebuchet MS"/>
        <family val="2"/>
      </rPr>
      <t xml:space="preserve"> </t>
    </r>
  </si>
  <si>
    <t xml:space="preserve">halta@neasonline.no </t>
  </si>
  <si>
    <r>
      <t>Bjørn Roger Ertvaag</t>
    </r>
    <r>
      <rPr>
        <b/>
        <sz val="10"/>
        <color rgb="FFFFFFFF"/>
        <rFont val="Trebuchet MS"/>
        <family val="2"/>
      </rPr>
      <t xml:space="preserve"> </t>
    </r>
  </si>
  <si>
    <t xml:space="preserve">bertvaag@online.no </t>
  </si>
  <si>
    <r>
      <t>Bjørn Roger Ertvaag
Ertvågsvegen 41
6693 Mjosundet</t>
    </r>
    <r>
      <rPr>
        <b/>
        <sz val="10"/>
        <color rgb="FFFFFFFF"/>
        <rFont val="Trebuchet MS"/>
        <family val="2"/>
      </rPr>
      <t xml:space="preserve"> </t>
    </r>
  </si>
  <si>
    <t>952 52 293</t>
  </si>
  <si>
    <r>
      <t>Tove Kristin Ertvåg</t>
    </r>
    <r>
      <rPr>
        <b/>
        <sz val="10"/>
        <color rgb="FFFFFFFF"/>
        <rFont val="Trebuchet MS"/>
        <family val="2"/>
      </rPr>
      <t xml:space="preserve"> </t>
    </r>
  </si>
  <si>
    <t>tkertvaa@hotmail.com</t>
  </si>
  <si>
    <r>
      <t>Kristen Skogset</t>
    </r>
    <r>
      <rPr>
        <b/>
        <sz val="10"/>
        <color rgb="FFFFFFFF"/>
        <rFont val="Trebuchet MS"/>
        <family val="2"/>
      </rPr>
      <t xml:space="preserve"> </t>
    </r>
  </si>
  <si>
    <t xml:space="preserve">kskogs@online.no </t>
  </si>
  <si>
    <t xml:space="preserve">8, 9 </t>
  </si>
  <si>
    <r>
      <t>Bente og Terje Istad</t>
    </r>
    <r>
      <rPr>
        <sz val="10"/>
        <color rgb="FF000000"/>
        <rFont val="Arial"/>
        <family val="2"/>
      </rPr>
      <t xml:space="preserve"> </t>
    </r>
  </si>
  <si>
    <r>
      <t>35 - Giset-Sundsby</t>
    </r>
    <r>
      <rPr>
        <b/>
        <sz val="14"/>
        <color rgb="FFFFFFFF"/>
        <rFont val="Cambria"/>
        <family val="1"/>
      </rPr>
      <t xml:space="preserve"> </t>
    </r>
  </si>
  <si>
    <r>
      <t>Stein Anders Lien</t>
    </r>
    <r>
      <rPr>
        <sz val="10"/>
        <color rgb="FF000000"/>
        <rFont val="Arial"/>
        <family val="2"/>
      </rPr>
      <t xml:space="preserve"> </t>
    </r>
  </si>
  <si>
    <r>
      <t>Olav Eines</t>
    </r>
    <r>
      <rPr>
        <b/>
        <sz val="10"/>
        <color rgb="FFFFFFFF"/>
        <rFont val="Trebuchet MS"/>
        <family val="2"/>
      </rPr>
      <t xml:space="preserve"> </t>
    </r>
  </si>
  <si>
    <t xml:space="preserve">olav.eines@neasonline.no </t>
  </si>
  <si>
    <r>
      <t>Olav Eines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Cambria"/>
        <family val="1"/>
      </rPr>
      <t xml:space="preserve">
Gisetvegen3
6693 Mjosundet</t>
    </r>
  </si>
  <si>
    <t>992 26 628</t>
  </si>
  <si>
    <r>
      <t>Frode Sundsby</t>
    </r>
    <r>
      <rPr>
        <sz val="10"/>
        <color rgb="FF000000"/>
        <rFont val="Arial"/>
        <family val="2"/>
      </rPr>
      <t xml:space="preserve"> </t>
    </r>
  </si>
  <si>
    <t>sundsby1@gmail.com</t>
  </si>
  <si>
    <t>Slått sammen med linje over i ny</t>
  </si>
  <si>
    <r>
      <t>Frode Sundsby</t>
    </r>
    <r>
      <rPr>
        <b/>
        <sz val="10"/>
        <color rgb="FFFFFFFF"/>
        <rFont val="Trebuchet MS"/>
        <family val="2"/>
      </rPr>
      <t xml:space="preserve"> </t>
    </r>
  </si>
  <si>
    <r>
      <t>36 - Hisåsen</t>
    </r>
    <r>
      <rPr>
        <b/>
        <sz val="14"/>
        <color rgb="FFFFFFFF"/>
        <rFont val="Cambria"/>
        <family val="1"/>
      </rPr>
      <t xml:space="preserve"> </t>
    </r>
  </si>
  <si>
    <r>
      <t>Pål Rune Vik</t>
    </r>
    <r>
      <rPr>
        <b/>
        <sz val="10"/>
        <color rgb="FFFFFFFF"/>
        <rFont val="Trebuchet MS"/>
        <family val="2"/>
      </rPr>
      <t xml:space="preserve"> </t>
    </r>
  </si>
  <si>
    <t xml:space="preserve">klaksvik.sag@neasonline.no </t>
  </si>
  <si>
    <r>
      <t>Pål Rune Vik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Ånesvegen 151
6693 Mjosundet</t>
    </r>
  </si>
  <si>
    <t>915 50 556</t>
  </si>
  <si>
    <t>Ella Ekren og Tore Årsbog</t>
  </si>
  <si>
    <r>
      <t>Gudmund Magne Aanesbug</t>
    </r>
    <r>
      <rPr>
        <sz val="10"/>
        <color rgb="FF000000"/>
        <rFont val="Arial"/>
        <family val="2"/>
      </rPr>
      <t xml:space="preserve"> </t>
    </r>
  </si>
  <si>
    <r>
      <t>Britt Guri Ruøy</t>
    </r>
    <r>
      <rPr>
        <b/>
        <sz val="10"/>
        <color rgb="FFFFFFFF"/>
        <rFont val="Trebuchet MS"/>
        <family val="2"/>
      </rPr>
      <t xml:space="preserve"> </t>
    </r>
  </si>
  <si>
    <t xml:space="preserve">svein@srpyrotechnic.no </t>
  </si>
  <si>
    <t>Mats Langtinn</t>
  </si>
  <si>
    <t>lamats@online.no
kjektvi@hotmail.com</t>
  </si>
  <si>
    <t xml:space="preserve">37 - Espset -   Haltbakk - Stavnes </t>
  </si>
  <si>
    <r>
      <t>1,2,3,4,5,6,7,10,12</t>
    </r>
    <r>
      <rPr>
        <b/>
        <sz val="14"/>
        <color rgb="FFFFFFFF"/>
        <rFont val="Cambria"/>
        <family val="1"/>
      </rPr>
      <t xml:space="preserve"> </t>
    </r>
  </si>
  <si>
    <r>
      <t>Ivar Jonny Espeseth</t>
    </r>
    <r>
      <rPr>
        <b/>
        <sz val="10"/>
        <color rgb="FFFFFFFF"/>
        <rFont val="Trebuchet MS"/>
        <family val="2"/>
      </rPr>
      <t xml:space="preserve"> </t>
    </r>
  </si>
  <si>
    <t>espseth@gmail.com</t>
  </si>
  <si>
    <t xml:space="preserve">     </t>
  </si>
  <si>
    <r>
      <t>Audun Folde</t>
    </r>
    <r>
      <rPr>
        <b/>
        <sz val="10"/>
        <color rgb="FFFFFFFF"/>
        <rFont val="Trebuchet MS"/>
        <family val="2"/>
      </rPr>
      <t xml:space="preserve"> </t>
    </r>
  </si>
  <si>
    <t>afolde@outlook.com</t>
  </si>
  <si>
    <r>
      <t>Audun Folde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Arasvikvegen 100
6694 Foldfjorden</t>
    </r>
  </si>
  <si>
    <t>900 54 188</t>
  </si>
  <si>
    <r>
      <t>Aina K. Stavnes</t>
    </r>
    <r>
      <rPr>
        <b/>
        <sz val="10"/>
        <color rgb="FFFFFFFF"/>
        <rFont val="Trebuchet MS"/>
        <family val="2"/>
      </rPr>
      <t xml:space="preserve"> </t>
    </r>
  </si>
  <si>
    <t>dag.borochstein@gmail.com</t>
  </si>
  <si>
    <r>
      <t>38 - Follan</t>
    </r>
    <r>
      <rPr>
        <b/>
        <sz val="14"/>
        <color rgb="FFFFFFFF"/>
        <rFont val="Cambria"/>
        <family val="1"/>
      </rPr>
      <t xml:space="preserve"> </t>
    </r>
  </si>
  <si>
    <r>
      <t>1,5,8</t>
    </r>
    <r>
      <rPr>
        <b/>
        <sz val="14"/>
        <color rgb="FFFFFFFF"/>
        <rFont val="Cambria"/>
        <family val="1"/>
      </rPr>
      <t xml:space="preserve"> </t>
    </r>
  </si>
  <si>
    <r>
      <t>Dina Folde</t>
    </r>
    <r>
      <rPr>
        <sz val="10"/>
        <color rgb="FF000000"/>
        <rFont val="Arial"/>
        <family val="2"/>
      </rPr>
      <t xml:space="preserve"> </t>
    </r>
  </si>
  <si>
    <t>dinafolde@gmail.com</t>
  </si>
  <si>
    <r>
      <t>Dina Folde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
Arasvikvegen 291
6694 Foldfjorden</t>
    </r>
  </si>
  <si>
    <r>
      <t>Kjellfrid Sletta</t>
    </r>
    <r>
      <rPr>
        <sz val="10"/>
        <color rgb="FF000000"/>
        <rFont val="Arial"/>
        <family val="2"/>
      </rPr>
      <t xml:space="preserve"> </t>
    </r>
  </si>
  <si>
    <r>
      <t>39 - Semundset</t>
    </r>
    <r>
      <rPr>
        <b/>
        <sz val="14"/>
        <color rgb="FFFFFFFF"/>
        <rFont val="Cambria"/>
        <family val="1"/>
      </rPr>
      <t xml:space="preserve"> </t>
    </r>
    <r>
      <rPr>
        <b/>
        <sz val="14"/>
        <rFont val="Cambria"/>
        <family val="1"/>
      </rPr>
      <t>- Ålmo</t>
    </r>
  </si>
  <si>
    <r>
      <t>Helge Engdal</t>
    </r>
    <r>
      <rPr>
        <sz val="10"/>
        <color rgb="FF000000"/>
        <rFont val="Arial"/>
        <family val="2"/>
      </rPr>
      <t xml:space="preserve"> </t>
    </r>
  </si>
  <si>
    <t>45462844.</t>
  </si>
  <si>
    <r>
      <t>Geir Gudvangen</t>
    </r>
    <r>
      <rPr>
        <b/>
        <sz val="10"/>
        <color rgb="FFFFFFFF"/>
        <rFont val="Trebuchet MS"/>
        <family val="2"/>
      </rPr>
      <t xml:space="preserve"> </t>
    </r>
  </si>
  <si>
    <t xml:space="preserve">ggudvangen@gmail.com </t>
  </si>
  <si>
    <t>Nina Enaasen
Øyvind Flø</t>
  </si>
  <si>
    <t>ninaenaasen@gmail.com
oyvindflo@gmail.com</t>
  </si>
  <si>
    <t>5+6</t>
  </si>
  <si>
    <t>Ola Reidar Oldervik &amp; Marita M Flaamo</t>
  </si>
  <si>
    <t xml:space="preserve">olareidar@gmail.com </t>
  </si>
  <si>
    <t>Ola Reidar Oldervik
Arasvikvegen 482
6694 Foldfjorden</t>
  </si>
  <si>
    <t>922 63 317</t>
  </si>
  <si>
    <r>
      <t>Jonas Glasø</t>
    </r>
    <r>
      <rPr>
        <sz val="10"/>
        <color rgb="FF000000"/>
        <rFont val="Arial"/>
        <family val="2"/>
      </rPr>
      <t xml:space="preserve"> </t>
    </r>
  </si>
  <si>
    <t>joakim_kg@hotmail.com</t>
  </si>
  <si>
    <r>
      <t>Jan Hansen</t>
    </r>
    <r>
      <rPr>
        <sz val="10"/>
        <color rgb="FF000000"/>
        <rFont val="Arial"/>
        <family val="2"/>
      </rPr>
      <t xml:space="preserve"> </t>
    </r>
  </si>
  <si>
    <r>
      <t>Asbjørn Olav Karlsvik</t>
    </r>
    <r>
      <rPr>
        <sz val="10"/>
        <color rgb="FF000000"/>
        <rFont val="Arial"/>
        <family val="2"/>
      </rPr>
      <t xml:space="preserve"> </t>
    </r>
  </si>
  <si>
    <t>akarlsvik@gmail.com</t>
  </si>
  <si>
    <r>
      <t>Ole Gunnar Nedresæter</t>
    </r>
    <r>
      <rPr>
        <b/>
        <sz val="10"/>
        <color rgb="FFFFFFFF"/>
        <rFont val="Trebuchet MS"/>
        <family val="2"/>
      </rPr>
      <t xml:space="preserve"> </t>
    </r>
  </si>
  <si>
    <t>foldfjorden@gmail.com</t>
  </si>
  <si>
    <r>
      <t>Arne Sigurd Nedresæter</t>
    </r>
    <r>
      <rPr>
        <sz val="10"/>
        <color rgb="FF000000"/>
        <rFont val="Arial"/>
        <family val="2"/>
      </rPr>
      <t xml:space="preserve"> </t>
    </r>
  </si>
  <si>
    <r>
      <t>Morten Enaasen</t>
    </r>
    <r>
      <rPr>
        <b/>
        <sz val="10"/>
        <color rgb="FFFFFFFF"/>
        <rFont val="Trebuchet MS"/>
        <family val="2"/>
      </rPr>
      <t xml:space="preserve"> </t>
    </r>
  </si>
  <si>
    <t>enaasenm@gmail.com</t>
  </si>
  <si>
    <t>2+5</t>
  </si>
  <si>
    <r>
      <t>Jostein Aalmo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Carol Maria Ålmo-Lengweiger</t>
    </r>
  </si>
  <si>
    <t>jo.almo@live.com
carollengweiler@gmail.com</t>
  </si>
  <si>
    <r>
      <t>Hallgeir Grønning</t>
    </r>
    <r>
      <rPr>
        <sz val="10"/>
        <color rgb="FF000000"/>
        <rFont val="Arial"/>
        <family val="2"/>
      </rPr>
      <t xml:space="preserve"> </t>
    </r>
  </si>
  <si>
    <t>Carol Maria Ålmo-Lengweiger</t>
  </si>
  <si>
    <t>carollengweiler@gmail.com</t>
  </si>
  <si>
    <t>40 - Skauset</t>
  </si>
  <si>
    <r>
      <t>Jan Bjørge Aarset</t>
    </r>
    <r>
      <rPr>
        <b/>
        <sz val="10"/>
        <color rgb="FFFFFFFF"/>
        <rFont val="Trebuchet MS"/>
        <family val="2"/>
      </rPr>
      <t xml:space="preserve"> </t>
    </r>
  </si>
  <si>
    <t xml:space="preserve">jbaarset@hotmail.com </t>
  </si>
  <si>
    <r>
      <t>Jan Bjørge Aarset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Arasvikvegen 870
6694 Foldfjorden</t>
    </r>
  </si>
  <si>
    <t>952 05 099</t>
  </si>
  <si>
    <t>Bjørn Olav Kristiansen</t>
  </si>
  <si>
    <t>bomannen@hotmail.com</t>
  </si>
  <si>
    <r>
      <t>3,4,6,7,8</t>
    </r>
    <r>
      <rPr>
        <b/>
        <sz val="14"/>
        <color rgb="FFFFFFFF"/>
        <rFont val="Cambria"/>
        <family val="1"/>
      </rPr>
      <t xml:space="preserve"> </t>
    </r>
  </si>
  <si>
    <t>1, 2, 3</t>
  </si>
  <si>
    <t>Ola Birger Karlsvik</t>
  </si>
  <si>
    <r>
      <t>41 - Aresvik</t>
    </r>
    <r>
      <rPr>
        <b/>
        <sz val="14"/>
        <color rgb="FFFFFFFF"/>
        <rFont val="Cambria"/>
        <family val="1"/>
      </rPr>
      <t xml:space="preserve"> </t>
    </r>
  </si>
  <si>
    <r>
      <t>1,4,8</t>
    </r>
    <r>
      <rPr>
        <b/>
        <sz val="14"/>
        <color rgb="FFFFFFFF"/>
        <rFont val="Cambria"/>
        <family val="1"/>
      </rPr>
      <t xml:space="preserve"> </t>
    </r>
  </si>
  <si>
    <t>Jakob Zihlm Aresvik</t>
  </si>
  <si>
    <t>jakob@aresvik.no
post@arnesdatter.no</t>
  </si>
  <si>
    <t>Jakob Zihlm Aresvik og 
Maren Ninni Lockertsen  Aresvik
Arasvikvegen 1362
6694 Foldfjorden</t>
  </si>
  <si>
    <t>988 99 304</t>
  </si>
  <si>
    <t>Morten Enaasen</t>
  </si>
  <si>
    <t>Jostein Ålmo</t>
  </si>
  <si>
    <t>jo.almo@live.com</t>
  </si>
  <si>
    <t>Jan Bjørge Aarset</t>
  </si>
  <si>
    <t xml:space="preserve">Hallgeir Grønning </t>
  </si>
  <si>
    <t>Carol Ålmo</t>
  </si>
  <si>
    <r>
      <t>42 - Berget</t>
    </r>
    <r>
      <rPr>
        <b/>
        <sz val="14"/>
        <color rgb="FFFFFFFF"/>
        <rFont val="Cambria"/>
        <family val="1"/>
      </rPr>
      <t xml:space="preserve"> </t>
    </r>
  </si>
  <si>
    <r>
      <t>2,6,7,16</t>
    </r>
    <r>
      <rPr>
        <b/>
        <sz val="14"/>
        <color rgb="FFFFFFFF"/>
        <rFont val="Cambria"/>
        <family val="1"/>
      </rPr>
      <t xml:space="preserve"> </t>
    </r>
  </si>
  <si>
    <r>
      <t>Tor Garshol</t>
    </r>
    <r>
      <rPr>
        <b/>
        <sz val="10"/>
        <color rgb="FFFFFFFF"/>
        <rFont val="Trebuchet MS"/>
        <family val="2"/>
      </rPr>
      <t xml:space="preserve"> </t>
    </r>
  </si>
  <si>
    <t xml:space="preserve">tor@dryfood.com </t>
  </si>
  <si>
    <r>
      <t>Tor Garshol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Arasvikvegen 1442
6694 Foldfjorden</t>
    </r>
  </si>
  <si>
    <t>913 47 837</t>
  </si>
  <si>
    <r>
      <t>Jorunn Langholm</t>
    </r>
    <r>
      <rPr>
        <sz val="10"/>
        <color rgb="FF000000"/>
        <rFont val="Arial"/>
        <family val="2"/>
      </rPr>
      <t xml:space="preserve"> </t>
    </r>
  </si>
  <si>
    <t>jorunnlangholm@yahoo.com</t>
  </si>
  <si>
    <r>
      <t>Turid Berge</t>
    </r>
    <r>
      <rPr>
        <b/>
        <sz val="10"/>
        <color rgb="FFFFFFFF"/>
        <rFont val="Trebuchet MS"/>
        <family val="2"/>
      </rPr>
      <t xml:space="preserve"> </t>
    </r>
  </si>
  <si>
    <t xml:space="preserve">turid.berget@froya.kommune.no </t>
  </si>
  <si>
    <r>
      <t>43 - Ålmo Vest</t>
    </r>
    <r>
      <rPr>
        <b/>
        <sz val="14"/>
        <color rgb="FFFFFFFF"/>
        <rFont val="Cambria"/>
        <family val="1"/>
      </rPr>
      <t xml:space="preserve"> </t>
    </r>
  </si>
  <si>
    <r>
      <t>Øyvind Espset</t>
    </r>
    <r>
      <rPr>
        <b/>
        <sz val="10"/>
        <color rgb="FFFFFFFF"/>
        <rFont val="Trebuchet MS"/>
        <family val="2"/>
      </rPr>
      <t xml:space="preserve"> </t>
    </r>
  </si>
  <si>
    <t xml:space="preserve">espseten@hotmail.com </t>
  </si>
  <si>
    <r>
      <t>Øyvind Espset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Arasvikvegen 840
6694 Foldfjorden</t>
    </r>
  </si>
  <si>
    <t>938 27 464</t>
  </si>
  <si>
    <r>
      <t>Jan Einar Gjerde</t>
    </r>
    <r>
      <rPr>
        <b/>
        <sz val="10"/>
        <color rgb="FFFFFFFF"/>
        <rFont val="Trebuchet MS"/>
        <family val="2"/>
      </rPr>
      <t xml:space="preserve"> </t>
    </r>
  </si>
  <si>
    <t>janeinar68@gmail.com</t>
  </si>
  <si>
    <r>
      <t>44 - Bårdset</t>
    </r>
    <r>
      <rPr>
        <b/>
        <sz val="14"/>
        <color rgb="FFFFFFFF"/>
        <rFont val="Cambria"/>
        <family val="1"/>
      </rPr>
      <t xml:space="preserve"> </t>
    </r>
    <r>
      <rPr>
        <b/>
        <sz val="14"/>
        <color rgb="FF000000"/>
        <rFont val="Cambria"/>
        <family val="1"/>
      </rPr>
      <t>Nord</t>
    </r>
  </si>
  <si>
    <r>
      <t>Konrad Strømmen</t>
    </r>
    <r>
      <rPr>
        <b/>
        <sz val="10"/>
        <color rgb="FFFFFFFF"/>
        <rFont val="Trebuchet MS"/>
        <family val="2"/>
      </rPr>
      <t xml:space="preserve"> </t>
    </r>
  </si>
  <si>
    <t xml:space="preserve">konst@live.no </t>
  </si>
  <si>
    <t>Marius Jektvik</t>
  </si>
  <si>
    <t>lisabethfiske@gmail.com</t>
  </si>
  <si>
    <r>
      <t>Rune Ormbostad</t>
    </r>
    <r>
      <rPr>
        <b/>
        <sz val="10"/>
        <color rgb="FFFFFFFF"/>
        <rFont val="Trebuchet MS"/>
        <family val="2"/>
      </rPr>
      <t xml:space="preserve"> </t>
    </r>
  </si>
  <si>
    <t xml:space="preserve">rune.ormbostad@gmail.com </t>
  </si>
  <si>
    <r>
      <t>Rune Ormbostad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Bårdsetvegen 298
6694 Foldfjorden</t>
    </r>
  </si>
  <si>
    <t>911 53 356</t>
  </si>
  <si>
    <t>111 - Bårdset Sør</t>
  </si>
  <si>
    <r>
      <t>Laila Baardset</t>
    </r>
    <r>
      <rPr>
        <b/>
        <sz val="10"/>
        <color rgb="FFFFFFFF"/>
        <rFont val="Trebuchet MS"/>
        <family val="2"/>
      </rPr>
      <t xml:space="preserve"> </t>
    </r>
  </si>
  <si>
    <t>laila-baardset@hotmail.com</t>
  </si>
  <si>
    <t>Laila Bårdset
 Bårdsetvegen xxx
6694 Foldfjorden</t>
  </si>
  <si>
    <t>982 12 404</t>
  </si>
  <si>
    <r>
      <t>Berit Marie Kofoed</t>
    </r>
    <r>
      <rPr>
        <sz val="10"/>
        <color rgb="FF000000"/>
        <rFont val="Arial"/>
        <family val="2"/>
      </rPr>
      <t xml:space="preserve"> </t>
    </r>
  </si>
  <si>
    <r>
      <t>45 - Husby</t>
    </r>
    <r>
      <rPr>
        <b/>
        <sz val="14"/>
        <color rgb="FFFFFFFF"/>
        <rFont val="Cambria"/>
        <family val="1"/>
      </rPr>
      <t xml:space="preserve"> </t>
    </r>
  </si>
  <si>
    <r>
      <t>Rikard Olsvik</t>
    </r>
    <r>
      <rPr>
        <b/>
        <sz val="10"/>
        <color rgb="FFFFFFFF"/>
        <rFont val="Trebuchet MS"/>
        <family val="2"/>
      </rPr>
      <t xml:space="preserve"> </t>
    </r>
  </si>
  <si>
    <t>stein@rindals-tre.no</t>
  </si>
  <si>
    <r>
      <t>Lars Olav Husby</t>
    </r>
    <r>
      <rPr>
        <b/>
        <sz val="10"/>
        <color rgb="FFFFFFFF"/>
        <rFont val="Trebuchet MS"/>
        <family val="2"/>
      </rPr>
      <t xml:space="preserve"> </t>
    </r>
  </si>
  <si>
    <t>Lars.Husby@hpe.com</t>
  </si>
  <si>
    <r>
      <t>Anne Grethe Tafjord</t>
    </r>
    <r>
      <rPr>
        <b/>
        <sz val="10"/>
        <color rgb="FFFFFFFF"/>
        <rFont val="Trebuchet MS"/>
        <family val="2"/>
      </rPr>
      <t xml:space="preserve"> </t>
    </r>
  </si>
  <si>
    <t xml:space="preserve">agtafj@online.no </t>
  </si>
  <si>
    <r>
      <t>Knut Arve Ertvåg</t>
    </r>
    <r>
      <rPr>
        <b/>
        <sz val="10"/>
        <color rgb="FFFFFFFF"/>
        <rFont val="Trebuchet MS"/>
        <family val="2"/>
      </rPr>
      <t xml:space="preserve"> </t>
    </r>
  </si>
  <si>
    <t xml:space="preserve">kaertvag@online.no </t>
  </si>
  <si>
    <r>
      <t>Hans Olav Husby</t>
    </r>
    <r>
      <rPr>
        <b/>
        <sz val="10"/>
        <color rgb="FFFFFFFF"/>
        <rFont val="Trebuchet MS"/>
        <family val="2"/>
      </rPr>
      <t xml:space="preserve"> </t>
    </r>
  </si>
  <si>
    <t>Hans.olav.husby@gmail.com</t>
  </si>
  <si>
    <t>Sylvi Husby</t>
  </si>
  <si>
    <r>
      <t>Anne Karina Fauskanger</t>
    </r>
    <r>
      <rPr>
        <b/>
        <sz val="10"/>
        <color rgb="FFFFFFFF"/>
        <rFont val="Trebuchet MS"/>
        <family val="2"/>
      </rPr>
      <t xml:space="preserve"> </t>
    </r>
  </si>
  <si>
    <t>annekarina62@gmail.com</t>
  </si>
  <si>
    <r>
      <t>Sigrid Bårdset</t>
    </r>
    <r>
      <rPr>
        <b/>
        <sz val="10"/>
        <color rgb="FFFFFFFF"/>
        <rFont val="Trebuchet MS"/>
        <family val="2"/>
      </rPr>
      <t xml:space="preserve"> </t>
    </r>
  </si>
  <si>
    <t xml:space="preserve">sigridbårdset@gmail.com </t>
  </si>
  <si>
    <t>Erlend Huseby</t>
  </si>
  <si>
    <t>erlhus89@gmail.com</t>
  </si>
  <si>
    <t>Erlend Huseby
Bugsvegen 25
6694 Foldfjorden</t>
  </si>
  <si>
    <r>
      <t>Guri Sletta</t>
    </r>
    <r>
      <rPr>
        <sz val="10"/>
        <color rgb="FF000000"/>
        <rFont val="Arial"/>
        <family val="2"/>
      </rPr>
      <t xml:space="preserve"> </t>
    </r>
  </si>
  <si>
    <r>
      <t>Tove Maridal Monsø</t>
    </r>
    <r>
      <rPr>
        <b/>
        <sz val="10"/>
        <color rgb="FFFFFFFF"/>
        <rFont val="Trebuchet MS"/>
        <family val="2"/>
      </rPr>
      <t xml:space="preserve"> </t>
    </r>
  </si>
  <si>
    <t xml:space="preserve">tove@monsoe.com </t>
  </si>
  <si>
    <r>
      <t>John Erling Sletta</t>
    </r>
    <r>
      <rPr>
        <sz val="10"/>
        <color rgb="FF000000"/>
        <rFont val="Arial"/>
        <family val="2"/>
      </rPr>
      <t xml:space="preserve"> </t>
    </r>
  </si>
  <si>
    <t xml:space="preserve">josle@combitel.no  </t>
  </si>
  <si>
    <r>
      <t>46 - Vinsternes</t>
    </r>
    <r>
      <rPr>
        <b/>
        <sz val="14"/>
        <color rgb="FFFFFFFF"/>
        <rFont val="Cambria"/>
        <family val="1"/>
      </rPr>
      <t xml:space="preserve"> </t>
    </r>
  </si>
  <si>
    <r>
      <t>Lars Vingsnes</t>
    </r>
    <r>
      <rPr>
        <b/>
        <sz val="10"/>
        <color rgb="FFFFFFFF"/>
        <rFont val="Trebuchet MS"/>
        <family val="2"/>
      </rPr>
      <t xml:space="preserve"> </t>
    </r>
  </si>
  <si>
    <t>lajovi@online.no</t>
  </si>
  <si>
    <r>
      <t>Gunnar Vingsnes</t>
    </r>
    <r>
      <rPr>
        <b/>
        <sz val="10"/>
        <color rgb="FFFFFFFF"/>
        <rFont val="Trebuchet MS"/>
        <family val="2"/>
      </rPr>
      <t xml:space="preserve"> </t>
    </r>
  </si>
  <si>
    <t>vingsnes@aureregnskap.com</t>
  </si>
  <si>
    <t>Aase Linusdotter Todal</t>
  </si>
  <si>
    <t>aasetodal@gmail.com</t>
  </si>
  <si>
    <r>
      <t>Frode Stavnes</t>
    </r>
    <r>
      <rPr>
        <b/>
        <sz val="10"/>
        <color rgb="FFFFFFFF"/>
        <rFont val="Trebuchet MS"/>
        <family val="2"/>
      </rPr>
      <t xml:space="preserve"> </t>
    </r>
  </si>
  <si>
    <t xml:space="preserve">frostavn@gmail.com </t>
  </si>
  <si>
    <r>
      <t>Frode Stavnes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Sandsamvegen 57
6694 Foldfjorden</t>
    </r>
  </si>
  <si>
    <t>950 57 466</t>
  </si>
  <si>
    <t>Alle andre bnr med tellende areal inkluderes</t>
  </si>
  <si>
    <r>
      <t>47 - Ormbostad</t>
    </r>
    <r>
      <rPr>
        <b/>
        <sz val="14"/>
        <color rgb="FFFFFFFF"/>
        <rFont val="Cambria"/>
        <family val="1"/>
      </rPr>
      <t xml:space="preserve"> </t>
    </r>
  </si>
  <si>
    <r>
      <t>Ormbostad Sameige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>(Alt tellende areal er samlet i 107, 1 fra norkart)</t>
    </r>
  </si>
  <si>
    <t xml:space="preserve">oeorm@online.no </t>
  </si>
  <si>
    <t>Øystein Ormbostad
Ormbostadvegen 165
6590 Tustna</t>
  </si>
  <si>
    <t>906 27 786</t>
  </si>
  <si>
    <r>
      <t>Edvard Ormbostad</t>
    </r>
    <r>
      <rPr>
        <sz val="10"/>
        <color rgb="FF000000"/>
        <rFont val="Arial"/>
        <family val="2"/>
      </rPr>
      <t xml:space="preserve"> </t>
    </r>
  </si>
  <si>
    <r>
      <t>Even Ormbostad</t>
    </r>
    <r>
      <rPr>
        <sz val="10"/>
        <color rgb="FF000000"/>
        <rFont val="Arial"/>
        <family val="2"/>
      </rPr>
      <t xml:space="preserve"> </t>
    </r>
  </si>
  <si>
    <r>
      <t>Just Solheim</t>
    </r>
    <r>
      <rPr>
        <sz val="10"/>
        <color rgb="FF000000"/>
        <rFont val="Arial"/>
        <family val="2"/>
      </rPr>
      <t xml:space="preserve"> </t>
    </r>
  </si>
  <si>
    <r>
      <t>48 - Fuglevåg</t>
    </r>
    <r>
      <rPr>
        <b/>
        <sz val="14"/>
        <color rgb="FFFFFFFF"/>
        <rFont val="Cambria"/>
        <family val="1"/>
      </rPr>
      <t xml:space="preserve"> </t>
    </r>
  </si>
  <si>
    <r>
      <t>Svein Sæter</t>
    </r>
    <r>
      <rPr>
        <b/>
        <sz val="10"/>
        <color rgb="FFFFFFFF"/>
        <rFont val="Trebuchet MS"/>
        <family val="2"/>
      </rPr>
      <t xml:space="preserve"> </t>
    </r>
  </si>
  <si>
    <t xml:space="preserve">svein.ivar.saeter@online.no </t>
  </si>
  <si>
    <r>
      <t>Lars Klaven</t>
    </r>
    <r>
      <rPr>
        <sz val="10"/>
        <color rgb="FF000000"/>
        <rFont val="Arial"/>
        <family val="2"/>
      </rPr>
      <t xml:space="preserve"> </t>
    </r>
  </si>
  <si>
    <t>Arild Fuglevaag og Gro Helland</t>
  </si>
  <si>
    <t>arild@fuglevaag.com 
1221heg@gmail.com</t>
  </si>
  <si>
    <r>
      <t>Åse Fuglevaag</t>
    </r>
    <r>
      <rPr>
        <b/>
        <sz val="10"/>
        <color rgb="FFFFFFFF"/>
        <rFont val="Trebuchet MS"/>
        <family val="2"/>
      </rPr>
      <t xml:space="preserve"> </t>
    </r>
  </si>
  <si>
    <t xml:space="preserve">aasefug@online.no </t>
  </si>
  <si>
    <r>
      <t>Olav K. Lien</t>
    </r>
    <r>
      <rPr>
        <b/>
        <sz val="10"/>
        <color rgb="FFFFFFFF"/>
        <rFont val="Trebuchet MS"/>
        <family val="2"/>
      </rPr>
      <t xml:space="preserve"> </t>
    </r>
  </si>
  <si>
    <t xml:space="preserve">liensolfrid@hotmail.com </t>
  </si>
  <si>
    <r>
      <t>Olav K. Lien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Fuglevågvegen 829
6694 Foldfjorden</t>
    </r>
  </si>
  <si>
    <t>918 42 564</t>
  </si>
  <si>
    <r>
      <t>49 - Vågos</t>
    </r>
    <r>
      <rPr>
        <b/>
        <sz val="14"/>
        <rFont val="Cambria"/>
        <family val="1"/>
      </rPr>
      <t xml:space="preserve"> Sør</t>
    </r>
  </si>
  <si>
    <t>Anna Helle Olsen</t>
  </si>
  <si>
    <t>annahelleolsen@outlook.com</t>
  </si>
  <si>
    <t>Anna Helle Olsen
Arasvikvegen 1254
6694 Foldfjorden</t>
  </si>
  <si>
    <t>405 34 659</t>
  </si>
  <si>
    <t>112 - Vågos Nord</t>
  </si>
  <si>
    <r>
      <t>5,12,14</t>
    </r>
    <r>
      <rPr>
        <b/>
        <sz val="14"/>
        <color rgb="FFFFFFFF"/>
        <rFont val="Cambria"/>
        <family val="1"/>
      </rPr>
      <t xml:space="preserve"> </t>
    </r>
  </si>
  <si>
    <r>
      <t>Olav Helle</t>
    </r>
    <r>
      <rPr>
        <sz val="10"/>
        <color rgb="FF000000"/>
        <rFont val="Arial"/>
        <family val="2"/>
      </rPr>
      <t xml:space="preserve"> </t>
    </r>
  </si>
  <si>
    <t>olav.helle@neasonline.no</t>
  </si>
  <si>
    <r>
      <t>Solveig Helle</t>
    </r>
    <r>
      <rPr>
        <sz val="10"/>
        <color rgb="FF000000"/>
        <rFont val="Arial"/>
        <family val="2"/>
      </rPr>
      <t xml:space="preserve"> </t>
    </r>
  </si>
  <si>
    <t>inhelle@gmail.com
helleann@hotmail.com</t>
  </si>
  <si>
    <t>Ann Helle Kristofer Jansons vei 83, 5089 Bergen</t>
  </si>
  <si>
    <t>950 86 316</t>
  </si>
  <si>
    <r>
      <t>92 - Olvikåsen</t>
    </r>
    <r>
      <rPr>
        <b/>
        <sz val="14"/>
        <color rgb="FFFFFFFF"/>
        <rFont val="Cambria"/>
        <family val="1"/>
      </rPr>
      <t xml:space="preserve"> </t>
    </r>
  </si>
  <si>
    <r>
      <t>Johs. Fugelsnes</t>
    </r>
    <r>
      <rPr>
        <b/>
        <sz val="10"/>
        <color rgb="FFFFFFFF"/>
        <rFont val="Trebuchet MS"/>
        <family val="2"/>
      </rPr>
      <t xml:space="preserve"> </t>
    </r>
  </si>
  <si>
    <t xml:space="preserve">jo.fugel@online.no </t>
  </si>
  <si>
    <r>
      <t>Johs. Fugelsnes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Forhjellen 35
6411 Molde</t>
    </r>
  </si>
  <si>
    <t>974 14 778</t>
  </si>
  <si>
    <r>
      <t>Synnøve Fuglevaag</t>
    </r>
    <r>
      <rPr>
        <b/>
        <sz val="10"/>
        <color rgb="FFFFFFFF"/>
        <rFont val="Trebuchet MS"/>
        <family val="2"/>
      </rPr>
      <t xml:space="preserve"> </t>
    </r>
  </si>
  <si>
    <t>synnove.fuglevaag70@gmail.com</t>
  </si>
  <si>
    <r>
      <t>Liv Hundhammar Sevaldsen</t>
    </r>
    <r>
      <rPr>
        <sz val="10"/>
        <color rgb="FF000000"/>
        <rFont val="Arial"/>
        <family val="2"/>
      </rPr>
      <t xml:space="preserve"> </t>
    </r>
  </si>
  <si>
    <t>arnfinn.thordarson@obron.no</t>
  </si>
  <si>
    <t>Tromma</t>
  </si>
  <si>
    <t>Sollia</t>
  </si>
  <si>
    <t>Felles for</t>
  </si>
  <si>
    <t>104
105</t>
  </si>
  <si>
    <t xml:space="preserve"> 1-2
1</t>
  </si>
  <si>
    <t>Vollvatnet</t>
  </si>
  <si>
    <r>
      <t>103 - Høvik</t>
    </r>
    <r>
      <rPr>
        <b/>
        <sz val="14"/>
        <color rgb="FFFFFFFF"/>
        <rFont val="Cambria"/>
        <family val="1"/>
      </rPr>
      <t xml:space="preserve"> </t>
    </r>
  </si>
  <si>
    <r>
      <t>Gerd K. Engdal</t>
    </r>
    <r>
      <rPr>
        <b/>
        <sz val="10"/>
        <color rgb="FFFFFFFF"/>
        <rFont val="Trebuchet MS"/>
        <family val="2"/>
      </rPr>
      <t xml:space="preserve"> </t>
    </r>
  </si>
  <si>
    <t xml:space="preserve">Ka-engdal@online.no </t>
  </si>
  <si>
    <r>
      <t>Gerd K. Engdal</t>
    </r>
    <r>
      <rPr>
        <b/>
        <sz val="10"/>
        <color rgb="FFFFFFFF"/>
        <rFont val="Trebuchet MS"/>
        <family val="2"/>
      </rPr>
      <t xml:space="preserve"> </t>
    </r>
    <r>
      <rPr>
        <b/>
        <sz val="10"/>
        <color rgb="FF000000"/>
        <rFont val="Arial"/>
        <family val="2"/>
      </rPr>
      <t xml:space="preserve">
Høvikvegen 272
6694 Foldfjorden</t>
    </r>
  </si>
  <si>
    <t>455 02 882</t>
  </si>
  <si>
    <r>
      <t>Martin Eriksen</t>
    </r>
    <r>
      <rPr>
        <sz val="10"/>
        <color rgb="FF000000"/>
        <rFont val="Arial"/>
        <family val="2"/>
      </rPr>
      <t xml:space="preserve"> </t>
    </r>
  </si>
  <si>
    <r>
      <t>Tore H. Moe</t>
    </r>
    <r>
      <rPr>
        <sz val="10"/>
        <color rgb="FF000000"/>
        <rFont val="Arial"/>
        <family val="2"/>
      </rPr>
      <t xml:space="preserve"> </t>
    </r>
  </si>
  <si>
    <r>
      <t>Dagfinn Høvik</t>
    </r>
    <r>
      <rPr>
        <sz val="10"/>
        <color rgb="FF000000"/>
        <rFont val="Arial"/>
        <family val="2"/>
      </rPr>
      <t xml:space="preserve"> </t>
    </r>
  </si>
  <si>
    <t>117 - Lia</t>
  </si>
  <si>
    <r>
      <t>Ove Ormbostad</t>
    </r>
    <r>
      <rPr>
        <b/>
        <sz val="10"/>
        <color rgb="FFFFFFFF"/>
        <rFont val="Trebuchet MS"/>
        <family val="2"/>
      </rPr>
      <t xml:space="preserve"> </t>
    </r>
  </si>
  <si>
    <t xml:space="preserve">oveorm@online.no </t>
  </si>
  <si>
    <t>Ove Ormbostad</t>
  </si>
  <si>
    <r>
      <rPr>
        <b/>
        <sz val="8"/>
        <color theme="1"/>
        <rFont val="Calibri"/>
        <family val="2"/>
        <scheme val="minor"/>
      </rPr>
      <t>§ 9 Andelsfordeling</t>
    </r>
    <r>
      <rPr>
        <sz val="8"/>
        <color theme="1"/>
        <rFont val="Calibri"/>
        <family val="2"/>
        <scheme val="minor"/>
      </rPr>
      <t xml:space="preserve">
Hvert medlem får tildelt andeler på følgende måte:
1 andel for tellende areal fra 50 daa til 499 daa
2 andeler for tellende areal fra 500 daa til 1499 daa
3 andeler for tellende areal over 1500 daa</t>
    </r>
  </si>
  <si>
    <t>Etternavn</t>
  </si>
  <si>
    <t>Fornavn</t>
  </si>
  <si>
    <r>
      <t>Antall stemmer</t>
    </r>
    <r>
      <rPr>
        <b/>
        <sz val="12"/>
        <rFont val="Trebuchet MS"/>
        <family val="2"/>
      </rPr>
      <t xml:space="preserve"> </t>
    </r>
  </si>
  <si>
    <r>
      <t>Tellende areal</t>
    </r>
    <r>
      <rPr>
        <b/>
        <sz val="12"/>
        <rFont val="Trebuchet MS"/>
        <family val="2"/>
      </rPr>
      <t xml:space="preserve"> </t>
    </r>
  </si>
  <si>
    <r>
      <t>Sum tellende areal</t>
    </r>
    <r>
      <rPr>
        <b/>
        <sz val="12"/>
        <rFont val="Trebuchet MS"/>
        <family val="2"/>
      </rPr>
      <t xml:space="preserve"> </t>
    </r>
  </si>
  <si>
    <t>Tilstede</t>
  </si>
  <si>
    <t>Aalmo</t>
  </si>
  <si>
    <t>Jostein og Carol</t>
  </si>
  <si>
    <r>
      <t>Aalmo</t>
    </r>
    <r>
      <rPr>
        <b/>
        <sz val="10"/>
        <color rgb="FFFFFFFF"/>
        <rFont val="Trebuchet MS"/>
        <family val="2"/>
      </rPr>
      <t xml:space="preserve"> </t>
    </r>
  </si>
  <si>
    <t>Carol</t>
  </si>
  <si>
    <r>
      <t>Aanesbug</t>
    </r>
    <r>
      <rPr>
        <sz val="10"/>
        <color rgb="FF000000"/>
        <rFont val="Arial"/>
        <family val="2"/>
      </rPr>
      <t xml:space="preserve"> </t>
    </r>
  </si>
  <si>
    <t>Gudmund Magne</t>
  </si>
  <si>
    <t xml:space="preserve">Arvid </t>
  </si>
  <si>
    <t>Aarsbog</t>
  </si>
  <si>
    <t>Ella Ekren og Tore</t>
  </si>
  <si>
    <t>Aarset</t>
  </si>
  <si>
    <t xml:space="preserve">Jan Bjørge </t>
  </si>
  <si>
    <r>
      <t>Aarset</t>
    </r>
    <r>
      <rPr>
        <b/>
        <sz val="10"/>
        <color rgb="FFFFFFFF"/>
        <rFont val="Trebuchet MS"/>
        <family val="2"/>
      </rPr>
      <t xml:space="preserve"> </t>
    </r>
  </si>
  <si>
    <r>
      <t>Aarsund</t>
    </r>
    <r>
      <rPr>
        <b/>
        <sz val="10"/>
        <color rgb="FFFFFFFF"/>
        <rFont val="Trebuchet MS"/>
        <family val="2"/>
      </rPr>
      <t xml:space="preserve"> </t>
    </r>
  </si>
  <si>
    <t xml:space="preserve">Nils Ivar </t>
  </si>
  <si>
    <r>
      <t>Aas</t>
    </r>
    <r>
      <rPr>
        <b/>
        <sz val="10"/>
        <color rgb="FFFFFFFF"/>
        <rFont val="Trebuchet MS"/>
        <family val="2"/>
      </rPr>
      <t xml:space="preserve"> </t>
    </r>
  </si>
  <si>
    <t xml:space="preserve">John Birger </t>
  </si>
  <si>
    <r>
      <t>Andersen</t>
    </r>
    <r>
      <rPr>
        <sz val="10"/>
        <color rgb="FF000000"/>
        <rFont val="Arial"/>
        <family val="2"/>
      </rPr>
      <t xml:space="preserve"> </t>
    </r>
  </si>
  <si>
    <t xml:space="preserve">Randi </t>
  </si>
  <si>
    <t>Aresvik</t>
  </si>
  <si>
    <t xml:space="preserve">Jakob Zihlm </t>
  </si>
  <si>
    <r>
      <t>Baardset</t>
    </r>
    <r>
      <rPr>
        <b/>
        <sz val="10"/>
        <color rgb="FFFFFFFF"/>
        <rFont val="Trebuchet MS"/>
        <family val="2"/>
      </rPr>
      <t xml:space="preserve"> </t>
    </r>
  </si>
  <si>
    <t xml:space="preserve">Laila </t>
  </si>
  <si>
    <t xml:space="preserve">Sigrid </t>
  </si>
  <si>
    <r>
      <t>Bele</t>
    </r>
    <r>
      <rPr>
        <sz val="10"/>
        <color rgb="FF000000"/>
        <rFont val="Arial"/>
        <family val="2"/>
      </rPr>
      <t xml:space="preserve"> </t>
    </r>
  </si>
  <si>
    <t xml:space="preserve">Helge </t>
  </si>
  <si>
    <r>
      <t>Berge</t>
    </r>
    <r>
      <rPr>
        <b/>
        <sz val="10"/>
        <color rgb="FFFFFFFF"/>
        <rFont val="Trebuchet MS"/>
        <family val="2"/>
      </rPr>
      <t xml:space="preserve"> </t>
    </r>
  </si>
  <si>
    <t xml:space="preserve">Turid </t>
  </si>
  <si>
    <t>Bergfald</t>
  </si>
  <si>
    <t xml:space="preserve">Trond </t>
  </si>
  <si>
    <r>
      <t>1+12/4</t>
    </r>
    <r>
      <rPr>
        <b/>
        <sz val="14"/>
        <color rgb="FFFFFFFF"/>
        <rFont val="Cambria"/>
        <family val="1"/>
      </rPr>
      <t xml:space="preserve"> </t>
    </r>
  </si>
  <si>
    <r>
      <t>Bergfald</t>
    </r>
    <r>
      <rPr>
        <sz val="10"/>
        <color rgb="FF000000"/>
        <rFont val="Arial"/>
        <family val="2"/>
      </rPr>
      <t xml:space="preserve"> </t>
    </r>
  </si>
  <si>
    <t xml:space="preserve">Hilde </t>
  </si>
  <si>
    <r>
      <t>Eines</t>
    </r>
    <r>
      <rPr>
        <b/>
        <sz val="10"/>
        <color rgb="FFFFFFFF"/>
        <rFont val="Trebuchet MS"/>
        <family val="2"/>
      </rPr>
      <t xml:space="preserve"> </t>
    </r>
  </si>
  <si>
    <t xml:space="preserve">Olav </t>
  </si>
  <si>
    <t>Enaasen</t>
  </si>
  <si>
    <t xml:space="preserve">Nina </t>
  </si>
  <si>
    <t xml:space="preserve">Morten </t>
  </si>
  <si>
    <r>
      <t>Enaasen</t>
    </r>
    <r>
      <rPr>
        <b/>
        <sz val="10"/>
        <color rgb="FFFFFFFF"/>
        <rFont val="Trebuchet MS"/>
        <family val="2"/>
      </rPr>
      <t xml:space="preserve"> </t>
    </r>
  </si>
  <si>
    <r>
      <t>Engdal</t>
    </r>
    <r>
      <rPr>
        <sz val="10"/>
        <color rgb="FF000000"/>
        <rFont val="Arial"/>
        <family val="2"/>
      </rPr>
      <t xml:space="preserve"> </t>
    </r>
  </si>
  <si>
    <r>
      <t>Engdal</t>
    </r>
    <r>
      <rPr>
        <b/>
        <sz val="10"/>
        <color rgb="FFFFFFFF"/>
        <rFont val="Trebuchet MS"/>
        <family val="2"/>
      </rPr>
      <t xml:space="preserve"> </t>
    </r>
  </si>
  <si>
    <t xml:space="preserve">Gerd K. </t>
  </si>
  <si>
    <r>
      <t>Eriksen</t>
    </r>
    <r>
      <rPr>
        <sz val="10"/>
        <color rgb="FF000000"/>
        <rFont val="Arial"/>
        <family val="2"/>
      </rPr>
      <t xml:space="preserve"> </t>
    </r>
  </si>
  <si>
    <t xml:space="preserve">Martin </t>
  </si>
  <si>
    <r>
      <t>Ertvaag</t>
    </r>
    <r>
      <rPr>
        <b/>
        <sz val="10"/>
        <color rgb="FFFFFFFF"/>
        <rFont val="Trebuchet MS"/>
        <family val="2"/>
      </rPr>
      <t xml:space="preserve"> </t>
    </r>
  </si>
  <si>
    <t xml:space="preserve">Ivar Bård </t>
  </si>
  <si>
    <t xml:space="preserve">Bjørn Roger </t>
  </si>
  <si>
    <t xml:space="preserve">Knut Arve </t>
  </si>
  <si>
    <r>
      <t>Espeseth</t>
    </r>
    <r>
      <rPr>
        <b/>
        <sz val="10"/>
        <color rgb="FFFFFFFF"/>
        <rFont val="Trebuchet MS"/>
        <family val="2"/>
      </rPr>
      <t xml:space="preserve"> </t>
    </r>
  </si>
  <si>
    <t xml:space="preserve">Ivar Jonny </t>
  </si>
  <si>
    <r>
      <t>Espset</t>
    </r>
    <r>
      <rPr>
        <b/>
        <sz val="10"/>
        <color rgb="FFFFFFFF"/>
        <rFont val="Trebuchet MS"/>
        <family val="2"/>
      </rPr>
      <t xml:space="preserve"> </t>
    </r>
  </si>
  <si>
    <t xml:space="preserve">Øyvind </t>
  </si>
  <si>
    <r>
      <t>Fauskanger</t>
    </r>
    <r>
      <rPr>
        <b/>
        <sz val="10"/>
        <color rgb="FFFFFFFF"/>
        <rFont val="Trebuchet MS"/>
        <family val="2"/>
      </rPr>
      <t xml:space="preserve"> </t>
    </r>
  </si>
  <si>
    <t xml:space="preserve">Anne Karina </t>
  </si>
  <si>
    <r>
      <t>Folde</t>
    </r>
    <r>
      <rPr>
        <b/>
        <sz val="10"/>
        <color rgb="FFFFFFFF"/>
        <rFont val="Trebuchet MS"/>
        <family val="2"/>
      </rPr>
      <t xml:space="preserve"> </t>
    </r>
  </si>
  <si>
    <t xml:space="preserve">Audun </t>
  </si>
  <si>
    <r>
      <t>Folde</t>
    </r>
    <r>
      <rPr>
        <sz val="10"/>
        <color rgb="FF000000"/>
        <rFont val="Arial"/>
        <family val="2"/>
      </rPr>
      <t xml:space="preserve"> </t>
    </r>
  </si>
  <si>
    <t xml:space="preserve">Dina </t>
  </si>
  <si>
    <r>
      <t>Fugelsnes</t>
    </r>
    <r>
      <rPr>
        <b/>
        <sz val="10"/>
        <color rgb="FFFFFFFF"/>
        <rFont val="Trebuchet MS"/>
        <family val="2"/>
      </rPr>
      <t xml:space="preserve"> </t>
    </r>
  </si>
  <si>
    <t xml:space="preserve">Johs. </t>
  </si>
  <si>
    <r>
      <t>Fuglevaag</t>
    </r>
    <r>
      <rPr>
        <b/>
        <sz val="10"/>
        <color rgb="FFFFFFFF"/>
        <rFont val="Trebuchet MS"/>
        <family val="2"/>
      </rPr>
      <t xml:space="preserve"> </t>
    </r>
  </si>
  <si>
    <t xml:space="preserve">Åse </t>
  </si>
  <si>
    <t xml:space="preserve">Synnøve </t>
  </si>
  <si>
    <t>Fuglevaag og  Helland</t>
  </si>
  <si>
    <t>Arild &amp; Gro</t>
  </si>
  <si>
    <r>
      <t>Garshol</t>
    </r>
    <r>
      <rPr>
        <b/>
        <sz val="10"/>
        <color rgb="FFFFFFFF"/>
        <rFont val="Trebuchet MS"/>
        <family val="2"/>
      </rPr>
      <t xml:space="preserve"> </t>
    </r>
  </si>
  <si>
    <t xml:space="preserve">Tor </t>
  </si>
  <si>
    <r>
      <t>Gjerde</t>
    </r>
    <r>
      <rPr>
        <b/>
        <sz val="10"/>
        <color rgb="FFFFFFFF"/>
        <rFont val="Trebuchet MS"/>
        <family val="2"/>
      </rPr>
      <t xml:space="preserve"> </t>
    </r>
  </si>
  <si>
    <t xml:space="preserve">Svein </t>
  </si>
  <si>
    <t xml:space="preserve">Jan Einar </t>
  </si>
  <si>
    <r>
      <t>Gjestad</t>
    </r>
    <r>
      <rPr>
        <b/>
        <sz val="10"/>
        <color rgb="FFFFFFFF"/>
        <rFont val="Trebuchet MS"/>
        <family val="2"/>
      </rPr>
      <t xml:space="preserve"> </t>
    </r>
  </si>
  <si>
    <t xml:space="preserve">Jorunn </t>
  </si>
  <si>
    <r>
      <t>Glasø</t>
    </r>
    <r>
      <rPr>
        <sz val="10"/>
        <color rgb="FF000000"/>
        <rFont val="Arial"/>
        <family val="2"/>
      </rPr>
      <t xml:space="preserve"> </t>
    </r>
  </si>
  <si>
    <t xml:space="preserve">Jonas </t>
  </si>
  <si>
    <r>
      <t>Grimsmo</t>
    </r>
    <r>
      <rPr>
        <b/>
        <sz val="10"/>
        <color rgb="FFFFFFFF"/>
        <rFont val="Trebuchet MS"/>
        <family val="2"/>
      </rPr>
      <t xml:space="preserve"> </t>
    </r>
  </si>
  <si>
    <t xml:space="preserve">Olav Kåre </t>
  </si>
  <si>
    <r>
      <t>Grønning</t>
    </r>
    <r>
      <rPr>
        <sz val="10"/>
        <color rgb="FF000000"/>
        <rFont val="Arial"/>
        <family val="2"/>
      </rPr>
      <t xml:space="preserve"> </t>
    </r>
  </si>
  <si>
    <t xml:space="preserve">Hallgeir </t>
  </si>
  <si>
    <t xml:space="preserve">Grønning </t>
  </si>
  <si>
    <r>
      <t>Gudvangen</t>
    </r>
    <r>
      <rPr>
        <b/>
        <sz val="10"/>
        <color rgb="FFFFFFFF"/>
        <rFont val="Trebuchet MS"/>
        <family val="2"/>
      </rPr>
      <t xml:space="preserve"> </t>
    </r>
  </si>
  <si>
    <t xml:space="preserve">Geir </t>
  </si>
  <si>
    <r>
      <t>Hagen &amp; co</t>
    </r>
    <r>
      <rPr>
        <sz val="10"/>
        <color rgb="FF000000"/>
        <rFont val="Arial"/>
        <family val="2"/>
      </rPr>
      <t xml:space="preserve"> </t>
    </r>
  </si>
  <si>
    <t xml:space="preserve">Berit T. </t>
  </si>
  <si>
    <r>
      <t>Hansen</t>
    </r>
    <r>
      <rPr>
        <sz val="10"/>
        <color rgb="FF000000"/>
        <rFont val="Arial"/>
        <family val="2"/>
      </rPr>
      <t xml:space="preserve"> </t>
    </r>
  </si>
  <si>
    <t xml:space="preserve">Jan </t>
  </si>
  <si>
    <r>
      <t>Helle</t>
    </r>
    <r>
      <rPr>
        <sz val="10"/>
        <color rgb="FF000000"/>
        <rFont val="Arial"/>
        <family val="2"/>
      </rPr>
      <t xml:space="preserve"> </t>
    </r>
  </si>
  <si>
    <t>Olav</t>
  </si>
  <si>
    <t xml:space="preserve">Solveig </t>
  </si>
  <si>
    <r>
      <t>Husby</t>
    </r>
    <r>
      <rPr>
        <b/>
        <sz val="10"/>
        <color rgb="FFFFFFFF"/>
        <rFont val="Trebuchet MS"/>
        <family val="2"/>
      </rPr>
      <t xml:space="preserve"> </t>
    </r>
  </si>
  <si>
    <t xml:space="preserve">Lars Olav </t>
  </si>
  <si>
    <t xml:space="preserve">Hans Olav </t>
  </si>
  <si>
    <t>Huseby</t>
  </si>
  <si>
    <t>Erlend</t>
  </si>
  <si>
    <r>
      <t>Høvik</t>
    </r>
    <r>
      <rPr>
        <sz val="10"/>
        <color rgb="FF000000"/>
        <rFont val="Arial"/>
        <family val="2"/>
      </rPr>
      <t xml:space="preserve"> </t>
    </r>
  </si>
  <si>
    <t xml:space="preserve">Dagfinn </t>
  </si>
  <si>
    <r>
      <t>Istad</t>
    </r>
    <r>
      <rPr>
        <sz val="10"/>
        <color rgb="FF000000"/>
        <rFont val="Arial"/>
        <family val="2"/>
      </rPr>
      <t xml:space="preserve"> </t>
    </r>
  </si>
  <si>
    <t xml:space="preserve">Bente og Terje </t>
  </si>
  <si>
    <t>Jektvik</t>
  </si>
  <si>
    <t xml:space="preserve">Marius </t>
  </si>
  <si>
    <t>Jensvold</t>
  </si>
  <si>
    <t xml:space="preserve">Elsa </t>
  </si>
  <si>
    <t>Karlsvik</t>
  </si>
  <si>
    <t xml:space="preserve">Ola Birger </t>
  </si>
  <si>
    <r>
      <t>Karlsvik</t>
    </r>
    <r>
      <rPr>
        <sz val="10"/>
        <color rgb="FF000000"/>
        <rFont val="Arial"/>
        <family val="2"/>
      </rPr>
      <t xml:space="preserve"> </t>
    </r>
  </si>
  <si>
    <t xml:space="preserve">Asbjørn Olav </t>
  </si>
  <si>
    <r>
      <t>Klaven</t>
    </r>
    <r>
      <rPr>
        <sz val="10"/>
        <color rgb="FF000000"/>
        <rFont val="Arial"/>
        <family val="2"/>
      </rPr>
      <t xml:space="preserve"> </t>
    </r>
  </si>
  <si>
    <t xml:space="preserve">Lars </t>
  </si>
  <si>
    <r>
      <t>Kofoed</t>
    </r>
    <r>
      <rPr>
        <b/>
        <sz val="10"/>
        <color rgb="FFFFFFFF"/>
        <rFont val="Trebuchet MS"/>
        <family val="2"/>
      </rPr>
      <t xml:space="preserve"> </t>
    </r>
  </si>
  <si>
    <t xml:space="preserve">Holger O. </t>
  </si>
  <si>
    <r>
      <t>Kofoed</t>
    </r>
    <r>
      <rPr>
        <sz val="10"/>
        <color rgb="FF000000"/>
        <rFont val="Arial"/>
        <family val="2"/>
      </rPr>
      <t xml:space="preserve"> </t>
    </r>
  </si>
  <si>
    <t xml:space="preserve">Berit Marie </t>
  </si>
  <si>
    <r>
      <t>Langholm</t>
    </r>
    <r>
      <rPr>
        <sz val="10"/>
        <color rgb="FF000000"/>
        <rFont val="Arial"/>
        <family val="2"/>
      </rPr>
      <t xml:space="preserve"> </t>
    </r>
  </si>
  <si>
    <t>Langtinn</t>
  </si>
  <si>
    <t xml:space="preserve">Mats </t>
  </si>
  <si>
    <r>
      <t>Lien</t>
    </r>
    <r>
      <rPr>
        <sz val="10"/>
        <color rgb="FF000000"/>
        <rFont val="Arial"/>
        <family val="2"/>
      </rPr>
      <t xml:space="preserve"> </t>
    </r>
  </si>
  <si>
    <t xml:space="preserve">Stein Anders </t>
  </si>
  <si>
    <r>
      <t>Lien</t>
    </r>
    <r>
      <rPr>
        <b/>
        <sz val="10"/>
        <color rgb="FFFFFFFF"/>
        <rFont val="Trebuchet MS"/>
        <family val="2"/>
      </rPr>
      <t xml:space="preserve"> </t>
    </r>
  </si>
  <si>
    <t xml:space="preserve">Olav K. </t>
  </si>
  <si>
    <r>
      <t>Lindås</t>
    </r>
    <r>
      <rPr>
        <b/>
        <sz val="10"/>
        <color rgb="FFFFFFFF"/>
        <rFont val="Trebuchet MS"/>
        <family val="2"/>
      </rPr>
      <t xml:space="preserve"> </t>
    </r>
  </si>
  <si>
    <t xml:space="preserve">Anitra </t>
  </si>
  <si>
    <r>
      <t>Moe</t>
    </r>
    <r>
      <rPr>
        <sz val="10"/>
        <color rgb="FF000000"/>
        <rFont val="Arial"/>
        <family val="2"/>
      </rPr>
      <t xml:space="preserve"> </t>
    </r>
  </si>
  <si>
    <t xml:space="preserve">Tore H. </t>
  </si>
  <si>
    <r>
      <t>Monsø</t>
    </r>
    <r>
      <rPr>
        <b/>
        <sz val="10"/>
        <color rgb="FFFFFFFF"/>
        <rFont val="Trebuchet MS"/>
        <family val="2"/>
      </rPr>
      <t xml:space="preserve"> </t>
    </r>
  </si>
  <si>
    <t xml:space="preserve">Tove Maridal </t>
  </si>
  <si>
    <r>
      <t>Nedresæter</t>
    </r>
    <r>
      <rPr>
        <b/>
        <sz val="10"/>
        <color rgb="FFFFFFFF"/>
        <rFont val="Trebuchet MS"/>
        <family val="2"/>
      </rPr>
      <t xml:space="preserve"> </t>
    </r>
  </si>
  <si>
    <t xml:space="preserve">Ole Gunnar </t>
  </si>
  <si>
    <r>
      <t>Nedresæter</t>
    </r>
    <r>
      <rPr>
        <sz val="10"/>
        <color rgb="FF000000"/>
        <rFont val="Arial"/>
        <family val="2"/>
      </rPr>
      <t xml:space="preserve"> </t>
    </r>
  </si>
  <si>
    <t xml:space="preserve">Arne Sigurd </t>
  </si>
  <si>
    <t>Oldervik</t>
  </si>
  <si>
    <t xml:space="preserve">Ola Reidar </t>
  </si>
  <si>
    <t>Oldervik &amp;  Flaamo</t>
  </si>
  <si>
    <t>Ola Reidar &amp; Marita M</t>
  </si>
  <si>
    <t>Olsen</t>
  </si>
  <si>
    <t xml:space="preserve">Anna Helle </t>
  </si>
  <si>
    <r>
      <t>Olsvik</t>
    </r>
    <r>
      <rPr>
        <b/>
        <sz val="10"/>
        <color rgb="FFFFFFFF"/>
        <rFont val="Trebuchet MS"/>
        <family val="2"/>
      </rPr>
      <t xml:space="preserve"> </t>
    </r>
  </si>
  <si>
    <t xml:space="preserve">Hans </t>
  </si>
  <si>
    <r>
      <t>Ormbostad</t>
    </r>
    <r>
      <rPr>
        <b/>
        <sz val="10"/>
        <color rgb="FFFFFFFF"/>
        <rFont val="Trebuchet MS"/>
        <family val="2"/>
      </rPr>
      <t xml:space="preserve"> </t>
    </r>
  </si>
  <si>
    <t xml:space="preserve">Rune </t>
  </si>
  <si>
    <r>
      <t>Ormbostad</t>
    </r>
    <r>
      <rPr>
        <sz val="10"/>
        <color rgb="FF000000"/>
        <rFont val="Arial"/>
        <family val="2"/>
      </rPr>
      <t xml:space="preserve"> </t>
    </r>
  </si>
  <si>
    <t xml:space="preserve">Edvard </t>
  </si>
  <si>
    <t xml:space="preserve">Even </t>
  </si>
  <si>
    <t xml:space="preserve">Ove </t>
  </si>
  <si>
    <r>
      <t xml:space="preserve">Ormbostad </t>
    </r>
    <r>
      <rPr>
        <b/>
        <sz val="10"/>
        <color rgb="FFFFFFFF"/>
        <rFont val="Trebuchet MS"/>
        <family val="2"/>
      </rPr>
      <t xml:space="preserve"> </t>
    </r>
  </si>
  <si>
    <t>Sameige</t>
  </si>
  <si>
    <r>
      <t>Rotøy</t>
    </r>
    <r>
      <rPr>
        <b/>
        <sz val="10"/>
        <color rgb="FFFFFFFF"/>
        <rFont val="Trebuchet MS"/>
        <family val="2"/>
      </rPr>
      <t xml:space="preserve"> </t>
    </r>
  </si>
  <si>
    <t xml:space="preserve">Pål Olav </t>
  </si>
  <si>
    <r>
      <t>Ruøy</t>
    </r>
    <r>
      <rPr>
        <b/>
        <sz val="10"/>
        <color rgb="FFFFFFFF"/>
        <rFont val="Trebuchet MS"/>
        <family val="2"/>
      </rPr>
      <t xml:space="preserve"> </t>
    </r>
  </si>
  <si>
    <t xml:space="preserve">Britt Guri </t>
  </si>
  <si>
    <r>
      <t>Saltrø</t>
    </r>
    <r>
      <rPr>
        <b/>
        <sz val="10"/>
        <color rgb="FFFFFFFF"/>
        <rFont val="Trebuchet MS"/>
        <family val="2"/>
      </rPr>
      <t xml:space="preserve"> </t>
    </r>
  </si>
  <si>
    <r>
      <t>Sandvik</t>
    </r>
    <r>
      <rPr>
        <b/>
        <sz val="10"/>
        <color rgb="FFFFFFFF"/>
        <rFont val="Trebuchet MS"/>
        <family val="2"/>
      </rPr>
      <t xml:space="preserve"> </t>
    </r>
  </si>
  <si>
    <t xml:space="preserve">Knut </t>
  </si>
  <si>
    <r>
      <t>Sevaldsen</t>
    </r>
    <r>
      <rPr>
        <sz val="10"/>
        <color rgb="FF000000"/>
        <rFont val="Arial"/>
        <family val="2"/>
      </rPr>
      <t xml:space="preserve"> </t>
    </r>
  </si>
  <si>
    <t xml:space="preserve">Liv Hundhammar </t>
  </si>
  <si>
    <r>
      <t>Skogset</t>
    </r>
    <r>
      <rPr>
        <b/>
        <sz val="10"/>
        <color rgb="FFFFFFFF"/>
        <rFont val="Trebuchet MS"/>
        <family val="2"/>
      </rPr>
      <t xml:space="preserve"> </t>
    </r>
  </si>
  <si>
    <t>Kristen Einar</t>
  </si>
  <si>
    <t>Sletta</t>
  </si>
  <si>
    <t xml:space="preserve">Asgeir Ingve </t>
  </si>
  <si>
    <r>
      <t>Sletta</t>
    </r>
    <r>
      <rPr>
        <sz val="10"/>
        <color rgb="FF000000"/>
        <rFont val="Arial"/>
        <family val="2"/>
      </rPr>
      <t xml:space="preserve"> </t>
    </r>
  </si>
  <si>
    <t xml:space="preserve">Kjellfrid </t>
  </si>
  <si>
    <t xml:space="preserve">Guri </t>
  </si>
  <si>
    <t xml:space="preserve">John Erling </t>
  </si>
  <si>
    <r>
      <t>Solheim</t>
    </r>
    <r>
      <rPr>
        <sz val="10"/>
        <color rgb="FF000000"/>
        <rFont val="Arial"/>
        <family val="2"/>
      </rPr>
      <t xml:space="preserve"> </t>
    </r>
  </si>
  <si>
    <t xml:space="preserve">Just </t>
  </si>
  <si>
    <r>
      <t>Stavnes</t>
    </r>
    <r>
      <rPr>
        <b/>
        <sz val="10"/>
        <color rgb="FFFFFFFF"/>
        <rFont val="Trebuchet MS"/>
        <family val="2"/>
      </rPr>
      <t xml:space="preserve"> </t>
    </r>
  </si>
  <si>
    <t xml:space="preserve">Aina K. </t>
  </si>
  <si>
    <t xml:space="preserve">Frode </t>
  </si>
  <si>
    <r>
      <t>Strømmen</t>
    </r>
    <r>
      <rPr>
        <b/>
        <sz val="10"/>
        <color rgb="FFFFFFFF"/>
        <rFont val="Trebuchet MS"/>
        <family val="2"/>
      </rPr>
      <t xml:space="preserve"> </t>
    </r>
  </si>
  <si>
    <t xml:space="preserve">Konrad </t>
  </si>
  <si>
    <r>
      <t>Sundsby</t>
    </r>
    <r>
      <rPr>
        <sz val="10"/>
        <color rgb="FF000000"/>
        <rFont val="Arial"/>
        <family val="2"/>
      </rPr>
      <t xml:space="preserve"> </t>
    </r>
  </si>
  <si>
    <t xml:space="preserve">Johannes </t>
  </si>
  <si>
    <r>
      <t>Sundsby</t>
    </r>
    <r>
      <rPr>
        <b/>
        <sz val="10"/>
        <color rgb="FFFFFFFF"/>
        <rFont val="Trebuchet MS"/>
        <family val="2"/>
      </rPr>
      <t xml:space="preserve"> </t>
    </r>
  </si>
  <si>
    <r>
      <t>Sæter</t>
    </r>
    <r>
      <rPr>
        <b/>
        <sz val="10"/>
        <color rgb="FFFFFFFF"/>
        <rFont val="Trebuchet MS"/>
        <family val="2"/>
      </rPr>
      <t xml:space="preserve"> </t>
    </r>
  </si>
  <si>
    <r>
      <t>Tafjord</t>
    </r>
    <r>
      <rPr>
        <b/>
        <sz val="10"/>
        <color rgb="FFFFFFFF"/>
        <rFont val="Trebuchet MS"/>
        <family val="2"/>
      </rPr>
      <t xml:space="preserve"> </t>
    </r>
  </si>
  <si>
    <t xml:space="preserve">Anne Grethe </t>
  </si>
  <si>
    <r>
      <t>Todal</t>
    </r>
    <r>
      <rPr>
        <b/>
        <sz val="10"/>
        <color rgb="FFFFFFFF"/>
        <rFont val="Trebuchet MS"/>
        <family val="2"/>
      </rPr>
      <t xml:space="preserve"> </t>
    </r>
  </si>
  <si>
    <r>
      <t>Torset</t>
    </r>
    <r>
      <rPr>
        <b/>
        <sz val="10"/>
        <color rgb="FFFFFFFF"/>
        <rFont val="Trebuchet MS"/>
        <family val="2"/>
      </rPr>
      <t xml:space="preserve"> </t>
    </r>
  </si>
  <si>
    <t xml:space="preserve">Vegard </t>
  </si>
  <si>
    <r>
      <t>Torset</t>
    </r>
    <r>
      <rPr>
        <sz val="10"/>
        <color rgb="FF000000"/>
        <rFont val="Arial"/>
        <family val="2"/>
      </rPr>
      <t xml:space="preserve"> </t>
    </r>
  </si>
  <si>
    <t xml:space="preserve">Anny </t>
  </si>
  <si>
    <t>Ulfsnes</t>
  </si>
  <si>
    <t>Runar</t>
  </si>
  <si>
    <r>
      <t>Vik</t>
    </r>
    <r>
      <rPr>
        <b/>
        <sz val="10"/>
        <color rgb="FFFFFFFF"/>
        <rFont val="Trebuchet MS"/>
        <family val="2"/>
      </rPr>
      <t xml:space="preserve"> </t>
    </r>
  </si>
  <si>
    <t xml:space="preserve">Pål Rune </t>
  </si>
  <si>
    <r>
      <t>Vingsnes</t>
    </r>
    <r>
      <rPr>
        <b/>
        <sz val="10"/>
        <color rgb="FFFFFFFF"/>
        <rFont val="Trebuchet MS"/>
        <family val="2"/>
      </rPr>
      <t xml:space="preserve"> </t>
    </r>
  </si>
  <si>
    <t xml:space="preserve">Gunnar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</si>
</sst>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7"/>
      <color rgb="FFFFFFFF"/>
      <name val="Trebuchet MS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mbria"/>
      <family val="1"/>
    </font>
    <font>
      <b/>
      <sz val="14"/>
      <color rgb="FFFFFFFF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mbria"/>
      <family val="1"/>
    </font>
    <font>
      <b/>
      <sz val="7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Cambria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mbria"/>
      <family val="1"/>
    </font>
    <font>
      <b/>
      <sz val="12"/>
      <name val="Trebuchet MS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ill="1" applyBorder="1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4" fillId="3" borderId="0" xfId="1" applyFill="1" applyBorder="1"/>
    <xf numFmtId="0" fontId="10" fillId="0" borderId="2" xfId="0" applyFont="1" applyBorder="1" applyAlignment="1">
      <alignment horizontal="left" vertical="center" wrapText="1"/>
    </xf>
    <xf numFmtId="0" fontId="4" fillId="3" borderId="2" xfId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2" borderId="2" xfId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2" xfId="1" applyBorder="1"/>
    <xf numFmtId="0" fontId="4" fillId="3" borderId="2" xfId="1" applyFill="1" applyBorder="1"/>
    <xf numFmtId="0" fontId="0" fillId="0" borderId="1" xfId="0" applyBorder="1"/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4" borderId="2" xfId="1" applyFill="1" applyBorder="1" applyAlignment="1">
      <alignment horizontal="left" vertical="center" wrapText="1"/>
    </xf>
    <xf numFmtId="0" fontId="0" fillId="4" borderId="1" xfId="0" applyFill="1" applyBorder="1"/>
    <xf numFmtId="0" fontId="13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4" fillId="5" borderId="2" xfId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4" borderId="2" xfId="1" applyFill="1" applyBorder="1"/>
    <xf numFmtId="0" fontId="0" fillId="3" borderId="1" xfId="0" applyFill="1" applyBorder="1"/>
    <xf numFmtId="16" fontId="3" fillId="3" borderId="1" xfId="0" applyNumberFormat="1" applyFont="1" applyFill="1" applyBorder="1" applyAlignment="1">
      <alignment horizontal="left" vertical="center" wrapText="1"/>
    </xf>
    <xf numFmtId="0" fontId="0" fillId="6" borderId="0" xfId="0" applyFill="1"/>
    <xf numFmtId="16" fontId="3" fillId="2" borderId="1" xfId="0" applyNumberFormat="1" applyFont="1" applyFill="1" applyBorder="1" applyAlignment="1">
      <alignment horizontal="left" vertical="center" wrapText="1"/>
    </xf>
    <xf numFmtId="0" fontId="4" fillId="2" borderId="2" xfId="2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Hyperkobling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or@dryfood.com" TargetMode="External"/><Relationship Id="rId21" Type="http://schemas.openxmlformats.org/officeDocument/2006/relationships/hyperlink" Target="mailto:konst@live.no" TargetMode="External"/><Relationship Id="rId42" Type="http://schemas.openxmlformats.org/officeDocument/2006/relationships/hyperlink" Target="mailto:niaarsund@yahoo.no" TargetMode="External"/><Relationship Id="rId47" Type="http://schemas.openxmlformats.org/officeDocument/2006/relationships/hyperlink" Target="mailto:ivarbaard@gmail.com" TargetMode="External"/><Relationship Id="rId63" Type="http://schemas.openxmlformats.org/officeDocument/2006/relationships/hyperlink" Target="mailto:jakob@aresvik.no" TargetMode="External"/><Relationship Id="rId68" Type="http://schemas.openxmlformats.org/officeDocument/2006/relationships/hyperlink" Target="mailto:laila-baardset@hotmail.com" TargetMode="External"/><Relationship Id="rId16" Type="http://schemas.openxmlformats.org/officeDocument/2006/relationships/hyperlink" Target="mailto:Hans.olav.husby@gmail.com" TargetMode="External"/><Relationship Id="rId11" Type="http://schemas.openxmlformats.org/officeDocument/2006/relationships/hyperlink" Target="mailto:Ka-engdal@online.no" TargetMode="External"/><Relationship Id="rId32" Type="http://schemas.openxmlformats.org/officeDocument/2006/relationships/hyperlink" Target="mailto:enaasenm@gmail.com" TargetMode="External"/><Relationship Id="rId37" Type="http://schemas.openxmlformats.org/officeDocument/2006/relationships/hyperlink" Target="mailto:klaksvik.sag@neasonline.no" TargetMode="External"/><Relationship Id="rId53" Type="http://schemas.openxmlformats.org/officeDocument/2006/relationships/hyperlink" Target="mailto:vetorset@gmail.com" TargetMode="External"/><Relationship Id="rId58" Type="http://schemas.openxmlformats.org/officeDocument/2006/relationships/hyperlink" Target="mailto:synnove.fuglevaag70@gmail.com" TargetMode="External"/><Relationship Id="rId74" Type="http://schemas.openxmlformats.org/officeDocument/2006/relationships/hyperlink" Target="mailto:sundsby1@gmail.com" TargetMode="External"/><Relationship Id="rId79" Type="http://schemas.openxmlformats.org/officeDocument/2006/relationships/hyperlink" Target="mailto:sundsby1@gmail.com" TargetMode="External"/><Relationship Id="rId5" Type="http://schemas.openxmlformats.org/officeDocument/2006/relationships/hyperlink" Target="mailto:oveorm@online.no" TargetMode="External"/><Relationship Id="rId61" Type="http://schemas.openxmlformats.org/officeDocument/2006/relationships/hyperlink" Target="mailto:foldfjorden@gmail.com" TargetMode="External"/><Relationship Id="rId82" Type="http://schemas.openxmlformats.org/officeDocument/2006/relationships/comments" Target="../comments1.xml"/><Relationship Id="rId19" Type="http://schemas.openxmlformats.org/officeDocument/2006/relationships/hyperlink" Target="mailto:erlhus89@gmail.com" TargetMode="External"/><Relationship Id="rId14" Type="http://schemas.openxmlformats.org/officeDocument/2006/relationships/hyperlink" Target="mailto:agtafj@online.no" TargetMode="External"/><Relationship Id="rId22" Type="http://schemas.openxmlformats.org/officeDocument/2006/relationships/hyperlink" Target="mailto:lisabethfiske@gmail.com" TargetMode="External"/><Relationship Id="rId27" Type="http://schemas.openxmlformats.org/officeDocument/2006/relationships/hyperlink" Target="mailto:turid.berget@froya.kommune.no" TargetMode="External"/><Relationship Id="rId30" Type="http://schemas.openxmlformats.org/officeDocument/2006/relationships/hyperlink" Target="mailto:ggudvangen@gmail.com" TargetMode="External"/><Relationship Id="rId35" Type="http://schemas.openxmlformats.org/officeDocument/2006/relationships/hyperlink" Target="mailto:afolde@outlook.com" TargetMode="External"/><Relationship Id="rId43" Type="http://schemas.openxmlformats.org/officeDocument/2006/relationships/hyperlink" Target="mailto:halta@neasonline.no" TargetMode="External"/><Relationship Id="rId48" Type="http://schemas.openxmlformats.org/officeDocument/2006/relationships/hyperlink" Target="mailto:anitra.lindas@hotmail.no" TargetMode="External"/><Relationship Id="rId56" Type="http://schemas.openxmlformats.org/officeDocument/2006/relationships/hyperlink" Target="mailto:akarlsvik@gmail.com" TargetMode="External"/><Relationship Id="rId64" Type="http://schemas.openxmlformats.org/officeDocument/2006/relationships/hyperlink" Target="mailto:trond@trondbergfall.no" TargetMode="External"/><Relationship Id="rId69" Type="http://schemas.openxmlformats.org/officeDocument/2006/relationships/hyperlink" Target="mailto:laila-baardset@hotmail.com" TargetMode="External"/><Relationship Id="rId77" Type="http://schemas.openxmlformats.org/officeDocument/2006/relationships/hyperlink" Target="mailto:josle@combitel.no&#160;" TargetMode="External"/><Relationship Id="rId8" Type="http://schemas.openxmlformats.org/officeDocument/2006/relationships/hyperlink" Target="mailto:vingsnes@aureregnskap.com" TargetMode="External"/><Relationship Id="rId51" Type="http://schemas.openxmlformats.org/officeDocument/2006/relationships/hyperlink" Target="mailto:olav.saltro@neasonline.no" TargetMode="External"/><Relationship Id="rId72" Type="http://schemas.openxmlformats.org/officeDocument/2006/relationships/hyperlink" Target="mailto:carollengweiler@gmail.com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mailto:liensolfrid@hotmail.com" TargetMode="External"/><Relationship Id="rId12" Type="http://schemas.openxmlformats.org/officeDocument/2006/relationships/hyperlink" Target="mailto:stein@rindals-tre.no" TargetMode="External"/><Relationship Id="rId17" Type="http://schemas.openxmlformats.org/officeDocument/2006/relationships/hyperlink" Target="mailto:annekarina62@gmail.com" TargetMode="External"/><Relationship Id="rId25" Type="http://schemas.openxmlformats.org/officeDocument/2006/relationships/hyperlink" Target="mailto:janeinar68@gmail.com" TargetMode="External"/><Relationship Id="rId33" Type="http://schemas.openxmlformats.org/officeDocument/2006/relationships/hyperlink" Target="mailto:jo.almo@live.com" TargetMode="External"/><Relationship Id="rId38" Type="http://schemas.openxmlformats.org/officeDocument/2006/relationships/hyperlink" Target="mailto:svein@srpyrotechnic.no" TargetMode="External"/><Relationship Id="rId46" Type="http://schemas.openxmlformats.org/officeDocument/2006/relationships/hyperlink" Target="mailto:kskogs@online.no" TargetMode="External"/><Relationship Id="rId59" Type="http://schemas.openxmlformats.org/officeDocument/2006/relationships/hyperlink" Target="mailto:olav.helle@neasonline.no" TargetMode="External"/><Relationship Id="rId67" Type="http://schemas.openxmlformats.org/officeDocument/2006/relationships/hyperlink" Target="mailto:runarulf@icloud.com" TargetMode="External"/><Relationship Id="rId20" Type="http://schemas.openxmlformats.org/officeDocument/2006/relationships/hyperlink" Target="mailto:tove@monsoe.com" TargetMode="External"/><Relationship Id="rId41" Type="http://schemas.openxmlformats.org/officeDocument/2006/relationships/hyperlink" Target="mailto:john.aas@neasonline.no" TargetMode="External"/><Relationship Id="rId54" Type="http://schemas.openxmlformats.org/officeDocument/2006/relationships/hyperlink" Target="mailto:annahelleolsen@outlook.com" TargetMode="External"/><Relationship Id="rId62" Type="http://schemas.openxmlformats.org/officeDocument/2006/relationships/hyperlink" Target="mailto:ninaenaasen@gmail.com" TargetMode="External"/><Relationship Id="rId70" Type="http://schemas.openxmlformats.org/officeDocument/2006/relationships/hyperlink" Target="mailto:dinafolde@gmail.com" TargetMode="External"/><Relationship Id="rId75" Type="http://schemas.openxmlformats.org/officeDocument/2006/relationships/hyperlink" Target="mailto:arnfinn.thordarson@obron.no" TargetMode="External"/><Relationship Id="rId1" Type="http://schemas.openxmlformats.org/officeDocument/2006/relationships/hyperlink" Target="mailto:svein.ivar.saeter@online.no" TargetMode="External"/><Relationship Id="rId6" Type="http://schemas.openxmlformats.org/officeDocument/2006/relationships/hyperlink" Target="mailto:oeorm@online.no" TargetMode="External"/><Relationship Id="rId15" Type="http://schemas.openxmlformats.org/officeDocument/2006/relationships/hyperlink" Target="mailto:kaertvag@online.no" TargetMode="External"/><Relationship Id="rId23" Type="http://schemas.openxmlformats.org/officeDocument/2006/relationships/hyperlink" Target="mailto:rune.ormbostad@gmail.com" TargetMode="External"/><Relationship Id="rId28" Type="http://schemas.openxmlformats.org/officeDocument/2006/relationships/hyperlink" Target="mailto:jbaarset@hotmail.com" TargetMode="External"/><Relationship Id="rId36" Type="http://schemas.openxmlformats.org/officeDocument/2006/relationships/hyperlink" Target="mailto:dag.borochstein@gmail.com" TargetMode="External"/><Relationship Id="rId49" Type="http://schemas.openxmlformats.org/officeDocument/2006/relationships/hyperlink" Target="mailto:sve-gj@online.no" TargetMode="External"/><Relationship Id="rId57" Type="http://schemas.openxmlformats.org/officeDocument/2006/relationships/hyperlink" Target="mailto:akarlsvik@gmail.com" TargetMode="External"/><Relationship Id="rId10" Type="http://schemas.openxmlformats.org/officeDocument/2006/relationships/hyperlink" Target="mailto:frostavn@gmail.com" TargetMode="External"/><Relationship Id="rId31" Type="http://schemas.openxmlformats.org/officeDocument/2006/relationships/hyperlink" Target="mailto:olareidar@gmail.com" TargetMode="External"/><Relationship Id="rId44" Type="http://schemas.openxmlformats.org/officeDocument/2006/relationships/hyperlink" Target="mailto:bertvaag@online.no" TargetMode="External"/><Relationship Id="rId52" Type="http://schemas.openxmlformats.org/officeDocument/2006/relationships/hyperlink" Target="mailto:terje.larsen@nktv.no" TargetMode="External"/><Relationship Id="rId60" Type="http://schemas.openxmlformats.org/officeDocument/2006/relationships/hyperlink" Target="mailto:inhelle@gmail.com" TargetMode="External"/><Relationship Id="rId65" Type="http://schemas.openxmlformats.org/officeDocument/2006/relationships/hyperlink" Target="mailto:arild@fuglevaag.com" TargetMode="External"/><Relationship Id="rId73" Type="http://schemas.openxmlformats.org/officeDocument/2006/relationships/hyperlink" Target="mailto:jorunnlangholm@yahoo.com" TargetMode="External"/><Relationship Id="rId78" Type="http://schemas.openxmlformats.org/officeDocument/2006/relationships/hyperlink" Target="mailto:vetorset@gmail.com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mailto:jo.fugel@online.no" TargetMode="External"/><Relationship Id="rId9" Type="http://schemas.openxmlformats.org/officeDocument/2006/relationships/hyperlink" Target="mailto:aasetodal@gmail.com" TargetMode="External"/><Relationship Id="rId13" Type="http://schemas.openxmlformats.org/officeDocument/2006/relationships/hyperlink" Target="mailto:Lars.Husby@hpe.com" TargetMode="External"/><Relationship Id="rId18" Type="http://schemas.openxmlformats.org/officeDocument/2006/relationships/hyperlink" Target="mailto:bertvaag@online.no" TargetMode="External"/><Relationship Id="rId39" Type="http://schemas.openxmlformats.org/officeDocument/2006/relationships/hyperlink" Target="mailto:lamats@online.no" TargetMode="External"/><Relationship Id="rId34" Type="http://schemas.openxmlformats.org/officeDocument/2006/relationships/hyperlink" Target="mailto:espseth@gmail.com" TargetMode="External"/><Relationship Id="rId50" Type="http://schemas.openxmlformats.org/officeDocument/2006/relationships/hyperlink" Target="mailto:kari@talseth.no" TargetMode="External"/><Relationship Id="rId55" Type="http://schemas.openxmlformats.org/officeDocument/2006/relationships/hyperlink" Target="mailto:hil_bergfald@hotmail.com" TargetMode="External"/><Relationship Id="rId76" Type="http://schemas.openxmlformats.org/officeDocument/2006/relationships/hyperlink" Target="mailto:sigridb&#229;rdset@gmail.com" TargetMode="External"/><Relationship Id="rId7" Type="http://schemas.openxmlformats.org/officeDocument/2006/relationships/hyperlink" Target="mailto:lajovi@online.no" TargetMode="External"/><Relationship Id="rId71" Type="http://schemas.openxmlformats.org/officeDocument/2006/relationships/hyperlink" Target="mailto:joakim_kg@hotmail.com" TargetMode="External"/><Relationship Id="rId2" Type="http://schemas.openxmlformats.org/officeDocument/2006/relationships/hyperlink" Target="mailto:aasefug@online.no" TargetMode="External"/><Relationship Id="rId29" Type="http://schemas.openxmlformats.org/officeDocument/2006/relationships/hyperlink" Target="mailto:bomannen@hotmail.com" TargetMode="External"/><Relationship Id="rId24" Type="http://schemas.openxmlformats.org/officeDocument/2006/relationships/hyperlink" Target="mailto:espseten@hotmail.com" TargetMode="External"/><Relationship Id="rId40" Type="http://schemas.openxmlformats.org/officeDocument/2006/relationships/hyperlink" Target="mailto:olav.eines@neasonline.no" TargetMode="External"/><Relationship Id="rId45" Type="http://schemas.openxmlformats.org/officeDocument/2006/relationships/hyperlink" Target="mailto:tkertvaa@hotmail.com" TargetMode="External"/><Relationship Id="rId66" Type="http://schemas.openxmlformats.org/officeDocument/2006/relationships/hyperlink" Target="mailto:elsaoddrun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0"/>
  <sheetViews>
    <sheetView showGridLines="0" tabSelected="1" zoomScaleNormal="100" workbookViewId="0">
      <pane xSplit="2" ySplit="2" topLeftCell="C153" activePane="bottomRight" state="frozen"/>
      <selection pane="bottomRight" activeCell="H161" sqref="H161"/>
      <selection pane="bottomLeft" activeCell="A3" sqref="A3"/>
      <selection pane="topRight" activeCell="B1" sqref="B1"/>
    </sheetView>
  </sheetViews>
  <sheetFormatPr defaultColWidth="9" defaultRowHeight="15"/>
  <cols>
    <col min="1" max="1" width="4.42578125" customWidth="1"/>
    <col min="2" max="2" width="51.140625" customWidth="1"/>
    <col min="4" max="4" width="16.7109375" customWidth="1"/>
    <col min="5" max="5" width="19.28515625" customWidth="1"/>
    <col min="6" max="6" width="28.85546875" style="44" customWidth="1"/>
    <col min="7" max="7" width="12.42578125" customWidth="1"/>
    <col min="8" max="8" width="33.140625" customWidth="1"/>
    <col min="9" max="9" width="21.85546875" customWidth="1"/>
    <col min="10" max="10" width="11.5703125" bestFit="1" customWidth="1"/>
    <col min="13" max="13" width="31.28515625" customWidth="1"/>
    <col min="14" max="14" width="17.85546875" customWidth="1"/>
  </cols>
  <sheetData>
    <row r="1" spans="1:10" ht="36.75" customHeight="1">
      <c r="B1" s="49" t="s">
        <v>0</v>
      </c>
      <c r="C1" s="50"/>
      <c r="D1" s="50"/>
      <c r="E1" s="50"/>
      <c r="F1" s="50"/>
      <c r="G1" s="50"/>
      <c r="H1" s="50"/>
    </row>
    <row r="2" spans="1:10" s="4" customFormat="1" ht="45" customHeight="1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10" t="s">
        <v>7</v>
      </c>
      <c r="I2" s="5" t="s">
        <v>8</v>
      </c>
      <c r="J2" s="5" t="s">
        <v>9</v>
      </c>
    </row>
    <row r="3" spans="1:10" ht="24">
      <c r="A3" s="48">
        <v>1</v>
      </c>
      <c r="B3" s="6" t="s">
        <v>10</v>
      </c>
      <c r="C3" s="7">
        <v>5</v>
      </c>
      <c r="D3" s="7">
        <v>3</v>
      </c>
      <c r="E3" s="7" t="s">
        <v>11</v>
      </c>
      <c r="F3" s="7">
        <v>659</v>
      </c>
      <c r="G3" s="7">
        <v>2</v>
      </c>
      <c r="H3" s="11" t="s">
        <v>12</v>
      </c>
      <c r="I3" s="7" t="s">
        <v>13</v>
      </c>
      <c r="J3" s="7" t="s">
        <v>14</v>
      </c>
    </row>
    <row r="4" spans="1:10" ht="18">
      <c r="A4" s="48"/>
      <c r="B4" s="6" t="s">
        <v>15</v>
      </c>
      <c r="C4" s="7">
        <v>6</v>
      </c>
      <c r="D4" s="7">
        <v>3</v>
      </c>
      <c r="E4" s="7" t="s">
        <v>11</v>
      </c>
      <c r="F4" s="7">
        <v>1155</v>
      </c>
      <c r="G4" s="7">
        <v>2</v>
      </c>
      <c r="H4" s="11" t="s">
        <v>12</v>
      </c>
      <c r="I4" s="7"/>
      <c r="J4" s="7"/>
    </row>
    <row r="5" spans="1:10" ht="18">
      <c r="A5" s="48"/>
      <c r="B5" s="6" t="s">
        <v>15</v>
      </c>
      <c r="C5" s="7">
        <v>6</v>
      </c>
      <c r="D5" s="7">
        <v>1</v>
      </c>
      <c r="E5" s="7" t="s">
        <v>16</v>
      </c>
      <c r="F5" s="7">
        <v>1412</v>
      </c>
      <c r="G5" s="7">
        <v>2</v>
      </c>
      <c r="H5" s="12" t="s">
        <v>17</v>
      </c>
      <c r="I5" s="7"/>
      <c r="J5" s="7"/>
    </row>
    <row r="6" spans="1:10" ht="18">
      <c r="A6" s="48"/>
      <c r="B6" s="6" t="s">
        <v>15</v>
      </c>
      <c r="C6" s="7">
        <v>6</v>
      </c>
      <c r="D6" s="7">
        <v>4</v>
      </c>
      <c r="E6" s="7" t="s">
        <v>18</v>
      </c>
      <c r="F6" s="7">
        <v>391</v>
      </c>
      <c r="G6" s="7">
        <v>1</v>
      </c>
      <c r="H6" s="12" t="s">
        <v>19</v>
      </c>
      <c r="I6" s="7"/>
      <c r="J6" s="7"/>
    </row>
    <row r="7" spans="1:10" ht="18">
      <c r="A7" s="48"/>
      <c r="B7" s="26" t="s">
        <v>20</v>
      </c>
      <c r="C7" s="26"/>
      <c r="D7" s="26"/>
      <c r="E7" s="26">
        <v>4</v>
      </c>
      <c r="F7" s="26">
        <f>SUM(F3:F6)</f>
        <v>3617</v>
      </c>
      <c r="G7" s="26">
        <f>SUM(G3:G6)</f>
        <v>7</v>
      </c>
      <c r="H7" s="31"/>
      <c r="I7" s="27"/>
      <c r="J7" s="27"/>
    </row>
    <row r="8" spans="1:10" ht="10.5" customHeight="1">
      <c r="B8" s="20"/>
      <c r="C8" s="20"/>
      <c r="D8" s="20"/>
      <c r="E8" s="21"/>
      <c r="F8" s="21"/>
      <c r="G8" s="21"/>
      <c r="H8" s="22"/>
      <c r="I8" s="21"/>
      <c r="J8" s="21"/>
    </row>
    <row r="9" spans="1:10" ht="25.5" customHeight="1">
      <c r="A9" s="48">
        <v>1</v>
      </c>
      <c r="B9" s="1" t="s">
        <v>21</v>
      </c>
      <c r="C9" s="2">
        <v>95</v>
      </c>
      <c r="D9" s="2">
        <v>1.19</v>
      </c>
      <c r="E9" s="2" t="s">
        <v>22</v>
      </c>
      <c r="F9" s="2">
        <v>407</v>
      </c>
      <c r="G9" s="2">
        <v>2</v>
      </c>
      <c r="H9" s="13" t="s">
        <v>23</v>
      </c>
      <c r="I9" s="19"/>
      <c r="J9" s="19"/>
    </row>
    <row r="10" spans="1:10" ht="36">
      <c r="A10" s="48"/>
      <c r="B10" s="1" t="s">
        <v>15</v>
      </c>
      <c r="C10" s="2">
        <v>95</v>
      </c>
      <c r="D10" s="2">
        <v>2</v>
      </c>
      <c r="E10" s="2" t="s">
        <v>24</v>
      </c>
      <c r="F10" s="2">
        <v>468</v>
      </c>
      <c r="G10" s="2">
        <v>2</v>
      </c>
      <c r="H10" s="13" t="s">
        <v>25</v>
      </c>
      <c r="I10" s="2" t="s">
        <v>26</v>
      </c>
      <c r="J10" s="19" t="s">
        <v>27</v>
      </c>
    </row>
    <row r="11" spans="1:10" ht="18">
      <c r="A11" s="48"/>
      <c r="B11" s="1"/>
      <c r="C11" s="2">
        <v>95</v>
      </c>
      <c r="D11" s="2" t="s">
        <v>28</v>
      </c>
      <c r="E11" s="2" t="s">
        <v>29</v>
      </c>
      <c r="F11" s="2">
        <v>385</v>
      </c>
      <c r="G11" s="2"/>
      <c r="H11" s="13"/>
      <c r="I11" s="2"/>
      <c r="J11" s="19"/>
    </row>
    <row r="12" spans="1:10" ht="18">
      <c r="A12" s="48"/>
      <c r="B12" s="1" t="s">
        <v>15</v>
      </c>
      <c r="C12" s="2">
        <v>96</v>
      </c>
      <c r="D12" s="2">
        <v>1</v>
      </c>
      <c r="E12" s="2" t="s">
        <v>30</v>
      </c>
      <c r="F12" s="2">
        <v>817</v>
      </c>
      <c r="G12" s="2">
        <v>2</v>
      </c>
      <c r="H12" s="13" t="s">
        <v>31</v>
      </c>
      <c r="I12" s="19"/>
      <c r="J12" s="19"/>
    </row>
    <row r="13" spans="1:10" ht="18">
      <c r="A13" s="48"/>
      <c r="B13" s="1" t="s">
        <v>32</v>
      </c>
      <c r="C13" s="2">
        <v>96</v>
      </c>
      <c r="D13" s="2">
        <v>2</v>
      </c>
      <c r="E13" s="2" t="s">
        <v>33</v>
      </c>
      <c r="F13" s="2">
        <v>957</v>
      </c>
      <c r="G13" s="2">
        <v>2</v>
      </c>
      <c r="H13" s="13" t="s">
        <v>34</v>
      </c>
      <c r="I13" s="2"/>
      <c r="J13" s="19"/>
    </row>
    <row r="14" spans="1:10" ht="18">
      <c r="A14" s="48"/>
      <c r="B14" s="1"/>
      <c r="C14" s="2">
        <v>96</v>
      </c>
      <c r="D14" s="2" t="s">
        <v>35</v>
      </c>
      <c r="E14" s="2" t="s">
        <v>29</v>
      </c>
      <c r="F14" s="2">
        <v>234</v>
      </c>
      <c r="G14" s="2"/>
      <c r="H14" s="13"/>
      <c r="I14" s="2"/>
      <c r="J14" s="19"/>
    </row>
    <row r="15" spans="1:10" ht="18">
      <c r="A15" s="48"/>
      <c r="B15" s="26" t="s">
        <v>20</v>
      </c>
      <c r="C15" s="26"/>
      <c r="D15" s="26"/>
      <c r="E15" s="26">
        <v>4</v>
      </c>
      <c r="F15" s="26">
        <f>SUM(F9:F14)</f>
        <v>3268</v>
      </c>
      <c r="G15" s="26">
        <f>SUM(G9:G13)</f>
        <v>8</v>
      </c>
      <c r="H15" s="26"/>
      <c r="I15" s="26"/>
      <c r="J15" s="26"/>
    </row>
    <row r="16" spans="1:10" ht="9.75" customHeight="1">
      <c r="B16" s="20"/>
      <c r="C16" s="20"/>
      <c r="D16" s="20"/>
      <c r="E16" s="25"/>
      <c r="F16" s="25"/>
      <c r="G16" s="20"/>
      <c r="H16" s="23"/>
      <c r="I16" s="25"/>
      <c r="J16" s="25"/>
    </row>
    <row r="17" spans="1:10" ht="36">
      <c r="A17" s="48">
        <v>1</v>
      </c>
      <c r="B17" s="1" t="s">
        <v>36</v>
      </c>
      <c r="C17" s="1">
        <v>97</v>
      </c>
      <c r="D17" s="1">
        <v>1</v>
      </c>
      <c r="E17" s="2" t="s">
        <v>37</v>
      </c>
      <c r="F17" s="2">
        <v>1560</v>
      </c>
      <c r="G17" s="2">
        <v>3</v>
      </c>
      <c r="H17" s="13" t="s">
        <v>38</v>
      </c>
      <c r="I17" s="2" t="s">
        <v>39</v>
      </c>
      <c r="J17" s="19" t="s">
        <v>40</v>
      </c>
    </row>
    <row r="18" spans="1:10" ht="18">
      <c r="A18" s="48"/>
      <c r="B18" s="26" t="s">
        <v>20</v>
      </c>
      <c r="C18" s="26"/>
      <c r="D18" s="26"/>
      <c r="E18" s="26">
        <v>1</v>
      </c>
      <c r="F18" s="26">
        <f>SUM(F17)</f>
        <v>1560</v>
      </c>
      <c r="G18" s="26">
        <v>3</v>
      </c>
      <c r="H18" s="26"/>
      <c r="I18" s="26"/>
      <c r="J18" s="26"/>
    </row>
    <row r="19" spans="1:10" ht="9" customHeight="1">
      <c r="B19" s="20"/>
      <c r="C19" s="20"/>
      <c r="D19" s="20"/>
      <c r="E19" s="21"/>
      <c r="F19" s="21"/>
      <c r="G19" s="21"/>
      <c r="H19" s="23"/>
      <c r="I19" s="21"/>
      <c r="J19" s="21"/>
    </row>
    <row r="20" spans="1:10" ht="18">
      <c r="A20" s="48">
        <v>1</v>
      </c>
      <c r="B20" s="6" t="s">
        <v>41</v>
      </c>
      <c r="C20" s="7">
        <v>9</v>
      </c>
      <c r="D20" s="7" t="s">
        <v>42</v>
      </c>
      <c r="E20" s="8" t="s">
        <v>43</v>
      </c>
      <c r="F20" s="8">
        <f>1101+167</f>
        <v>1268</v>
      </c>
      <c r="G20" s="7">
        <v>2</v>
      </c>
      <c r="H20" s="11" t="s">
        <v>44</v>
      </c>
      <c r="I20" s="7"/>
      <c r="J20" s="7"/>
    </row>
    <row r="21" spans="1:10" ht="39">
      <c r="A21" s="48"/>
      <c r="B21" s="6" t="s">
        <v>15</v>
      </c>
      <c r="C21" s="7">
        <v>11</v>
      </c>
      <c r="D21" s="7">
        <v>1</v>
      </c>
      <c r="E21" s="8" t="s">
        <v>45</v>
      </c>
      <c r="F21" s="8">
        <v>1981</v>
      </c>
      <c r="G21" s="7">
        <v>3</v>
      </c>
      <c r="H21" s="11" t="s">
        <v>46</v>
      </c>
      <c r="I21" s="8" t="s">
        <v>47</v>
      </c>
      <c r="J21" s="7" t="s">
        <v>48</v>
      </c>
    </row>
    <row r="22" spans="1:10" ht="18">
      <c r="A22" s="48"/>
      <c r="B22" s="6" t="s">
        <v>15</v>
      </c>
      <c r="C22" s="7">
        <v>12</v>
      </c>
      <c r="D22" s="7">
        <v>1</v>
      </c>
      <c r="E22" s="8" t="s">
        <v>49</v>
      </c>
      <c r="F22" s="8">
        <v>1187</v>
      </c>
      <c r="G22" s="7">
        <v>2</v>
      </c>
      <c r="H22" s="11" t="s">
        <v>50</v>
      </c>
      <c r="I22" s="7"/>
      <c r="J22" s="7"/>
    </row>
    <row r="23" spans="1:10" ht="18">
      <c r="A23" s="48"/>
      <c r="B23" s="6" t="s">
        <v>15</v>
      </c>
      <c r="C23" s="7">
        <v>12</v>
      </c>
      <c r="D23" s="7">
        <v>2</v>
      </c>
      <c r="E23" s="8" t="s">
        <v>51</v>
      </c>
      <c r="F23" s="8">
        <v>1156</v>
      </c>
      <c r="G23" s="7">
        <v>2</v>
      </c>
      <c r="H23" s="11" t="s">
        <v>52</v>
      </c>
      <c r="I23" s="7"/>
      <c r="J23" s="7"/>
    </row>
    <row r="24" spans="1:10" ht="18">
      <c r="A24" s="48"/>
      <c r="B24" s="6" t="s">
        <v>15</v>
      </c>
      <c r="C24" s="7">
        <v>12</v>
      </c>
      <c r="D24" s="7">
        <v>3</v>
      </c>
      <c r="E24" s="8" t="s">
        <v>53</v>
      </c>
      <c r="F24" s="8">
        <v>102</v>
      </c>
      <c r="G24" s="7">
        <v>1</v>
      </c>
      <c r="H24" s="11" t="s">
        <v>17</v>
      </c>
      <c r="I24" s="7"/>
      <c r="J24" s="7"/>
    </row>
    <row r="25" spans="1:10" ht="21" customHeight="1">
      <c r="A25" s="48"/>
      <c r="B25" s="6" t="s">
        <v>15</v>
      </c>
      <c r="C25" s="7">
        <v>13</v>
      </c>
      <c r="D25" s="7">
        <v>1</v>
      </c>
      <c r="E25" s="8" t="s">
        <v>54</v>
      </c>
      <c r="F25" s="8">
        <v>544</v>
      </c>
      <c r="G25" s="7">
        <v>2</v>
      </c>
      <c r="H25" s="11" t="s">
        <v>55</v>
      </c>
      <c r="I25" s="7"/>
      <c r="J25" s="7"/>
    </row>
    <row r="26" spans="1:10" ht="21" customHeight="1">
      <c r="A26" s="48"/>
      <c r="B26" s="26" t="s">
        <v>20</v>
      </c>
      <c r="C26" s="26"/>
      <c r="D26" s="26"/>
      <c r="E26" s="26">
        <v>6</v>
      </c>
      <c r="F26" s="26">
        <f>SUM(F20:F25)</f>
        <v>6238</v>
      </c>
      <c r="G26" s="26">
        <f>SUM(G20:G25)</f>
        <v>12</v>
      </c>
      <c r="H26" s="26"/>
      <c r="I26" s="26"/>
      <c r="J26" s="26"/>
    </row>
    <row r="27" spans="1:10" ht="9" customHeight="1">
      <c r="B27" s="20"/>
      <c r="C27" s="20"/>
      <c r="D27" s="20"/>
      <c r="E27" s="25"/>
      <c r="F27" s="25"/>
      <c r="G27" s="20"/>
      <c r="H27" s="23"/>
      <c r="I27" s="21"/>
      <c r="J27" s="21"/>
    </row>
    <row r="28" spans="1:10" ht="18">
      <c r="A28" s="48">
        <v>1</v>
      </c>
      <c r="B28" s="1" t="s">
        <v>56</v>
      </c>
      <c r="C28" s="2">
        <v>7</v>
      </c>
      <c r="D28" s="2">
        <v>6</v>
      </c>
      <c r="E28" s="2" t="s">
        <v>57</v>
      </c>
      <c r="F28" s="2">
        <v>1424</v>
      </c>
      <c r="G28" s="2">
        <v>2</v>
      </c>
      <c r="H28" s="13" t="s">
        <v>58</v>
      </c>
      <c r="I28" s="19"/>
      <c r="J28" s="19"/>
    </row>
    <row r="29" spans="1:10" ht="18">
      <c r="A29" s="48"/>
      <c r="B29" s="1" t="s">
        <v>15</v>
      </c>
      <c r="C29" s="2">
        <v>7</v>
      </c>
      <c r="D29" s="2">
        <v>7</v>
      </c>
      <c r="E29" s="2" t="s">
        <v>59</v>
      </c>
      <c r="F29" s="2">
        <v>100</v>
      </c>
      <c r="G29" s="2">
        <v>1</v>
      </c>
      <c r="H29" s="14" t="s">
        <v>17</v>
      </c>
      <c r="I29" s="19"/>
      <c r="J29" s="19"/>
    </row>
    <row r="30" spans="1:10" ht="18">
      <c r="A30" s="48"/>
      <c r="B30" s="1" t="s">
        <v>15</v>
      </c>
      <c r="C30" s="2">
        <v>8</v>
      </c>
      <c r="D30" s="2">
        <v>1</v>
      </c>
      <c r="E30" s="2" t="s">
        <v>60</v>
      </c>
      <c r="F30" s="2">
        <v>85</v>
      </c>
      <c r="G30" s="2">
        <v>1</v>
      </c>
      <c r="H30" s="14" t="s">
        <v>17</v>
      </c>
      <c r="I30" s="19"/>
      <c r="J30" s="19"/>
    </row>
    <row r="31" spans="1:10" ht="18">
      <c r="A31" s="48"/>
      <c r="B31" s="1" t="s">
        <v>15</v>
      </c>
      <c r="C31" s="2">
        <v>8</v>
      </c>
      <c r="D31" s="2" t="s">
        <v>61</v>
      </c>
      <c r="E31" s="2" t="s">
        <v>62</v>
      </c>
      <c r="F31" s="2">
        <v>596</v>
      </c>
      <c r="G31" s="2">
        <v>2</v>
      </c>
      <c r="H31" s="13" t="s">
        <v>63</v>
      </c>
      <c r="I31" s="19"/>
      <c r="J31" s="19"/>
    </row>
    <row r="32" spans="1:10" ht="18">
      <c r="A32" s="48"/>
      <c r="B32" s="1" t="s">
        <v>15</v>
      </c>
      <c r="C32" s="2">
        <v>9</v>
      </c>
      <c r="D32" s="2">
        <v>1</v>
      </c>
      <c r="E32" s="2" t="s">
        <v>64</v>
      </c>
      <c r="F32" s="2">
        <f>899+167</f>
        <v>1066</v>
      </c>
      <c r="G32" s="2">
        <v>2</v>
      </c>
      <c r="H32" s="13" t="s">
        <v>65</v>
      </c>
      <c r="I32" s="19"/>
      <c r="J32" s="19"/>
    </row>
    <row r="33" spans="1:10" ht="36">
      <c r="A33" s="48"/>
      <c r="B33" s="1" t="s">
        <v>15</v>
      </c>
      <c r="C33" s="2">
        <v>9</v>
      </c>
      <c r="D33" s="2">
        <v>5</v>
      </c>
      <c r="E33" s="2" t="s">
        <v>66</v>
      </c>
      <c r="F33" s="2">
        <f>1626+335</f>
        <v>1961</v>
      </c>
      <c r="G33" s="2">
        <v>3</v>
      </c>
      <c r="H33" s="13" t="s">
        <v>67</v>
      </c>
      <c r="I33" s="2" t="s">
        <v>68</v>
      </c>
      <c r="J33" s="19" t="s">
        <v>69</v>
      </c>
    </row>
    <row r="34" spans="1:10" ht="18">
      <c r="A34" s="48"/>
      <c r="B34" s="1" t="s">
        <v>15</v>
      </c>
      <c r="C34" s="2">
        <v>9</v>
      </c>
      <c r="D34" s="2">
        <v>6</v>
      </c>
      <c r="E34" s="2" t="s">
        <v>70</v>
      </c>
      <c r="F34" s="2">
        <f>770+167</f>
        <v>937</v>
      </c>
      <c r="G34" s="2">
        <v>2</v>
      </c>
      <c r="H34" s="13" t="s">
        <v>71</v>
      </c>
      <c r="I34" s="19"/>
      <c r="J34" s="19"/>
    </row>
    <row r="35" spans="1:10" ht="18">
      <c r="A35" s="48"/>
      <c r="B35" s="1" t="s">
        <v>15</v>
      </c>
      <c r="C35" s="2">
        <v>9</v>
      </c>
      <c r="D35" s="2">
        <v>7</v>
      </c>
      <c r="E35" s="2" t="s">
        <v>72</v>
      </c>
      <c r="F35" s="2">
        <f>793+167</f>
        <v>960</v>
      </c>
      <c r="G35" s="2">
        <v>2</v>
      </c>
      <c r="H35" s="13" t="s">
        <v>73</v>
      </c>
      <c r="I35" s="19"/>
      <c r="J35" s="19"/>
    </row>
    <row r="36" spans="1:10" ht="18">
      <c r="A36" s="48"/>
      <c r="B36" s="1" t="s">
        <v>15</v>
      </c>
      <c r="C36" s="2">
        <v>9</v>
      </c>
      <c r="D36" s="2" t="s">
        <v>74</v>
      </c>
      <c r="E36" s="2" t="s">
        <v>75</v>
      </c>
      <c r="F36" s="2">
        <v>519</v>
      </c>
      <c r="G36" s="2">
        <v>2</v>
      </c>
      <c r="H36" s="14" t="s">
        <v>17</v>
      </c>
      <c r="I36" s="19"/>
      <c r="J36" s="19"/>
    </row>
    <row r="37" spans="1:10" ht="18">
      <c r="A37" s="48"/>
      <c r="B37" s="26" t="s">
        <v>20</v>
      </c>
      <c r="C37" s="26"/>
      <c r="D37" s="26"/>
      <c r="E37" s="26">
        <v>9</v>
      </c>
      <c r="F37" s="26">
        <f>SUM(F28:F36)</f>
        <v>7648</v>
      </c>
      <c r="G37" s="26">
        <f>SUM(G28:G36)</f>
        <v>17</v>
      </c>
      <c r="H37" s="26"/>
      <c r="I37" s="26"/>
      <c r="J37" s="26"/>
    </row>
    <row r="38" spans="1:10" ht="9" customHeight="1">
      <c r="B38" s="20"/>
      <c r="C38" s="21"/>
      <c r="D38" s="21"/>
      <c r="E38" s="21"/>
      <c r="F38" s="21"/>
      <c r="G38" s="21"/>
      <c r="H38" s="22"/>
      <c r="I38" s="24"/>
      <c r="J38" s="24"/>
    </row>
    <row r="39" spans="1:10" ht="18">
      <c r="A39" s="48">
        <v>1</v>
      </c>
      <c r="B39" s="6" t="s">
        <v>76</v>
      </c>
      <c r="C39" s="7">
        <v>3</v>
      </c>
      <c r="D39" s="7">
        <v>2</v>
      </c>
      <c r="E39" s="8" t="s">
        <v>77</v>
      </c>
      <c r="F39" s="8">
        <v>374</v>
      </c>
      <c r="G39" s="7">
        <v>1</v>
      </c>
      <c r="H39" s="15" t="s">
        <v>17</v>
      </c>
      <c r="I39" s="7"/>
      <c r="J39" s="7"/>
    </row>
    <row r="40" spans="1:10" ht="39">
      <c r="A40" s="48"/>
      <c r="B40" s="6" t="s">
        <v>15</v>
      </c>
      <c r="C40" s="7">
        <v>4</v>
      </c>
      <c r="D40" s="7">
        <v>1</v>
      </c>
      <c r="E40" s="8" t="s">
        <v>78</v>
      </c>
      <c r="F40" s="8">
        <v>2656</v>
      </c>
      <c r="G40" s="7">
        <v>3</v>
      </c>
      <c r="H40" s="11" t="s">
        <v>79</v>
      </c>
      <c r="I40" s="8" t="s">
        <v>80</v>
      </c>
      <c r="J40" s="7" t="s">
        <v>81</v>
      </c>
    </row>
    <row r="41" spans="1:10" ht="18">
      <c r="A41" s="48"/>
      <c r="B41" s="6" t="s">
        <v>15</v>
      </c>
      <c r="C41" s="7">
        <v>7</v>
      </c>
      <c r="D41" s="7">
        <v>1</v>
      </c>
      <c r="E41" s="8" t="s">
        <v>82</v>
      </c>
      <c r="F41" s="8">
        <v>2577</v>
      </c>
      <c r="G41" s="7">
        <v>3</v>
      </c>
      <c r="H41" s="11" t="s">
        <v>83</v>
      </c>
      <c r="I41" s="7"/>
      <c r="J41" s="7"/>
    </row>
    <row r="42" spans="1:10" ht="18">
      <c r="A42" s="48"/>
      <c r="B42" s="6" t="s">
        <v>84</v>
      </c>
      <c r="C42" s="7">
        <v>7</v>
      </c>
      <c r="D42" s="7">
        <v>4</v>
      </c>
      <c r="E42" s="8" t="s">
        <v>85</v>
      </c>
      <c r="F42" s="8">
        <v>0</v>
      </c>
      <c r="G42" s="7">
        <v>0</v>
      </c>
      <c r="H42" s="11" t="s">
        <v>83</v>
      </c>
      <c r="I42" s="7"/>
      <c r="J42" s="7"/>
    </row>
    <row r="43" spans="1:10" ht="18">
      <c r="A43" s="48"/>
      <c r="B43" s="26" t="s">
        <v>20</v>
      </c>
      <c r="C43" s="26"/>
      <c r="D43" s="26"/>
      <c r="E43" s="26">
        <v>4</v>
      </c>
      <c r="F43" s="26">
        <f>SUM(F39:F42)</f>
        <v>5607</v>
      </c>
      <c r="G43" s="26">
        <f>SUM(G39:G42)</f>
        <v>7</v>
      </c>
      <c r="H43" s="26"/>
      <c r="I43" s="26"/>
      <c r="J43" s="26"/>
    </row>
    <row r="44" spans="1:10" ht="8.25" customHeight="1">
      <c r="B44" s="20"/>
      <c r="C44" s="21"/>
      <c r="D44" s="21"/>
      <c r="E44" s="25"/>
      <c r="F44" s="25"/>
      <c r="G44" s="21"/>
      <c r="H44" s="23"/>
      <c r="I44" s="21"/>
      <c r="J44" s="24"/>
    </row>
    <row r="45" spans="1:10" ht="36">
      <c r="A45" s="48">
        <v>1</v>
      </c>
      <c r="B45" s="1" t="s">
        <v>86</v>
      </c>
      <c r="C45" s="2">
        <v>1</v>
      </c>
      <c r="D45" s="2">
        <v>1</v>
      </c>
      <c r="E45" s="2" t="s">
        <v>87</v>
      </c>
      <c r="F45" s="2">
        <v>1721</v>
      </c>
      <c r="G45" s="2">
        <v>3</v>
      </c>
      <c r="H45" s="13" t="s">
        <v>88</v>
      </c>
      <c r="I45" s="2" t="s">
        <v>89</v>
      </c>
      <c r="J45" s="19" t="s">
        <v>90</v>
      </c>
    </row>
    <row r="46" spans="1:10" ht="18">
      <c r="A46" s="48"/>
      <c r="B46" s="1"/>
      <c r="C46" s="2">
        <v>3</v>
      </c>
      <c r="D46" s="2">
        <v>1</v>
      </c>
      <c r="E46" s="2" t="s">
        <v>87</v>
      </c>
      <c r="F46" s="2">
        <v>1724</v>
      </c>
      <c r="G46" s="2">
        <v>0</v>
      </c>
      <c r="H46" s="13"/>
      <c r="I46" s="19"/>
      <c r="J46" s="19"/>
    </row>
    <row r="47" spans="1:10" ht="18">
      <c r="A47" s="48"/>
      <c r="B47" s="1"/>
      <c r="C47" s="2">
        <v>3</v>
      </c>
      <c r="D47" s="2">
        <v>3</v>
      </c>
      <c r="E47" s="2" t="s">
        <v>87</v>
      </c>
      <c r="F47" s="2">
        <v>132</v>
      </c>
      <c r="G47" s="2">
        <v>0</v>
      </c>
      <c r="H47" s="13"/>
      <c r="I47" s="19"/>
      <c r="J47" s="19"/>
    </row>
    <row r="48" spans="1:10" ht="24">
      <c r="A48" s="48"/>
      <c r="B48" s="1" t="s">
        <v>15</v>
      </c>
      <c r="C48" s="2">
        <v>1</v>
      </c>
      <c r="D48" s="2">
        <v>12</v>
      </c>
      <c r="E48" s="2" t="s">
        <v>91</v>
      </c>
      <c r="F48" s="2">
        <v>222</v>
      </c>
      <c r="G48" s="2">
        <v>1</v>
      </c>
      <c r="H48" s="14" t="s">
        <v>17</v>
      </c>
      <c r="I48" s="19"/>
      <c r="J48" s="19"/>
    </row>
    <row r="49" spans="1:10" ht="24">
      <c r="A49" s="48"/>
      <c r="B49" s="1" t="s">
        <v>15</v>
      </c>
      <c r="C49" s="2">
        <v>2</v>
      </c>
      <c r="D49" s="2">
        <v>2</v>
      </c>
      <c r="E49" s="2" t="s">
        <v>92</v>
      </c>
      <c r="F49" s="2">
        <v>112</v>
      </c>
      <c r="G49" s="2">
        <v>1</v>
      </c>
      <c r="H49" s="14" t="s">
        <v>17</v>
      </c>
      <c r="I49" s="19"/>
      <c r="J49" s="19"/>
    </row>
    <row r="50" spans="1:10" ht="18">
      <c r="A50" s="48"/>
      <c r="B50" s="1" t="s">
        <v>15</v>
      </c>
      <c r="C50" s="2">
        <v>77</v>
      </c>
      <c r="D50" s="2">
        <v>1</v>
      </c>
      <c r="E50" s="2" t="s">
        <v>93</v>
      </c>
      <c r="F50" s="2">
        <v>947</v>
      </c>
      <c r="G50" s="2">
        <v>2</v>
      </c>
      <c r="H50" s="13" t="s">
        <v>94</v>
      </c>
      <c r="I50" s="19"/>
      <c r="J50" s="19"/>
    </row>
    <row r="51" spans="1:10" ht="30.75">
      <c r="A51" s="48"/>
      <c r="B51" s="1" t="s">
        <v>15</v>
      </c>
      <c r="C51" s="2">
        <v>78</v>
      </c>
      <c r="D51" s="2">
        <v>1</v>
      </c>
      <c r="E51" s="2" t="s">
        <v>95</v>
      </c>
      <c r="F51" s="2">
        <v>2000</v>
      </c>
      <c r="G51" s="2">
        <v>3</v>
      </c>
      <c r="H51" s="13" t="s">
        <v>96</v>
      </c>
      <c r="I51" s="19"/>
      <c r="J51" s="19"/>
    </row>
    <row r="52" spans="1:10" ht="18">
      <c r="A52" s="48"/>
      <c r="B52" s="26" t="s">
        <v>20</v>
      </c>
      <c r="C52" s="26"/>
      <c r="D52" s="26"/>
      <c r="E52" s="26">
        <v>5</v>
      </c>
      <c r="F52" s="26">
        <f>SUM(F45:F51)</f>
        <v>6858</v>
      </c>
      <c r="G52" s="26">
        <f>SUM(G45:G51)</f>
        <v>10</v>
      </c>
      <c r="H52" s="26"/>
      <c r="I52" s="26"/>
      <c r="J52" s="26"/>
    </row>
    <row r="53" spans="1:10" ht="8.25" customHeight="1">
      <c r="B53" s="20"/>
      <c r="C53" s="21"/>
      <c r="D53" s="21"/>
      <c r="E53" s="21"/>
      <c r="F53" s="21"/>
      <c r="G53" s="21"/>
      <c r="H53" s="23"/>
      <c r="I53" s="24"/>
      <c r="J53" s="24"/>
    </row>
    <row r="54" spans="1:10" ht="18">
      <c r="A54" s="48">
        <v>1</v>
      </c>
      <c r="B54" s="6" t="s">
        <v>97</v>
      </c>
      <c r="C54" s="7">
        <v>79</v>
      </c>
      <c r="D54" s="7" t="s">
        <v>98</v>
      </c>
      <c r="E54" s="7" t="s">
        <v>99</v>
      </c>
      <c r="F54" s="7">
        <v>1964</v>
      </c>
      <c r="G54" s="7">
        <v>3</v>
      </c>
      <c r="H54" s="11" t="s">
        <v>100</v>
      </c>
      <c r="I54" s="7"/>
      <c r="J54" s="7"/>
    </row>
    <row r="55" spans="1:10" ht="36">
      <c r="A55" s="48"/>
      <c r="B55" s="6" t="s">
        <v>101</v>
      </c>
      <c r="C55" s="7">
        <v>80</v>
      </c>
      <c r="D55" s="7">
        <v>1</v>
      </c>
      <c r="E55" s="7" t="s">
        <v>102</v>
      </c>
      <c r="F55" s="7">
        <v>1432</v>
      </c>
      <c r="G55" s="7">
        <v>2</v>
      </c>
      <c r="H55" s="11" t="s">
        <v>103</v>
      </c>
      <c r="I55" s="7" t="s">
        <v>104</v>
      </c>
      <c r="J55" s="7" t="s">
        <v>105</v>
      </c>
    </row>
    <row r="56" spans="1:10" ht="18">
      <c r="A56" s="48"/>
      <c r="B56" s="6" t="s">
        <v>15</v>
      </c>
      <c r="C56" s="7">
        <v>81</v>
      </c>
      <c r="D56" s="7">
        <v>1</v>
      </c>
      <c r="E56" s="7" t="s">
        <v>106</v>
      </c>
      <c r="F56" s="7">
        <v>1263</v>
      </c>
      <c r="G56" s="7">
        <v>2</v>
      </c>
      <c r="H56" s="11" t="s">
        <v>107</v>
      </c>
      <c r="I56" s="7"/>
      <c r="J56" s="7"/>
    </row>
    <row r="57" spans="1:10" ht="18">
      <c r="A57" s="48"/>
      <c r="B57" s="26" t="s">
        <v>20</v>
      </c>
      <c r="C57" s="26"/>
      <c r="D57" s="26"/>
      <c r="E57" s="26">
        <v>3</v>
      </c>
      <c r="F57" s="26">
        <f>SUM(F54:F56)</f>
        <v>4659</v>
      </c>
      <c r="G57" s="26">
        <f>SUM(G54:G56)</f>
        <v>7</v>
      </c>
      <c r="H57" s="26"/>
      <c r="I57" s="26"/>
      <c r="J57" s="26"/>
    </row>
    <row r="58" spans="1:10" ht="8.25" customHeight="1">
      <c r="B58" s="20"/>
      <c r="C58" s="20"/>
      <c r="D58" s="20"/>
      <c r="E58" s="21"/>
      <c r="F58" s="21"/>
      <c r="G58" s="21"/>
      <c r="H58" s="23"/>
      <c r="I58" s="21"/>
      <c r="J58" s="24"/>
    </row>
    <row r="59" spans="1:10" ht="36">
      <c r="A59" s="48">
        <v>1</v>
      </c>
      <c r="B59" s="1" t="s">
        <v>108</v>
      </c>
      <c r="C59" s="2">
        <v>82</v>
      </c>
      <c r="D59" s="2" t="s">
        <v>109</v>
      </c>
      <c r="E59" s="2" t="s">
        <v>110</v>
      </c>
      <c r="F59" s="2">
        <v>1091</v>
      </c>
      <c r="G59" s="2">
        <v>3</v>
      </c>
      <c r="H59" s="13" t="s">
        <v>111</v>
      </c>
      <c r="I59" s="2" t="s">
        <v>112</v>
      </c>
      <c r="J59" s="19"/>
    </row>
    <row r="60" spans="1:10" ht="18">
      <c r="A60" s="48"/>
      <c r="B60" s="1" t="s">
        <v>15</v>
      </c>
      <c r="C60" s="2">
        <v>82</v>
      </c>
      <c r="D60" s="2">
        <v>2</v>
      </c>
      <c r="E60" s="2" t="s">
        <v>113</v>
      </c>
      <c r="F60" s="2">
        <v>454</v>
      </c>
      <c r="G60" s="2">
        <v>2</v>
      </c>
      <c r="H60" s="13"/>
      <c r="I60" s="19"/>
      <c r="J60" s="19"/>
    </row>
    <row r="61" spans="1:10" ht="18">
      <c r="A61" s="48"/>
      <c r="B61" s="1"/>
      <c r="C61" s="2">
        <v>82</v>
      </c>
      <c r="D61" s="2">
        <v>3</v>
      </c>
      <c r="E61" s="2" t="s">
        <v>29</v>
      </c>
      <c r="F61" s="2">
        <v>1093</v>
      </c>
      <c r="G61" s="2"/>
      <c r="H61" s="13"/>
      <c r="I61" s="19"/>
      <c r="J61" s="19"/>
    </row>
    <row r="62" spans="1:10" ht="18">
      <c r="A62" s="48"/>
      <c r="B62" s="26" t="s">
        <v>20</v>
      </c>
      <c r="C62" s="26"/>
      <c r="D62" s="26"/>
      <c r="E62" s="26">
        <v>2</v>
      </c>
      <c r="F62" s="26">
        <f>SUM(F59:F61)</f>
        <v>2638</v>
      </c>
      <c r="G62" s="26">
        <f>SUM(G59:G60)</f>
        <v>5</v>
      </c>
      <c r="H62" s="26"/>
      <c r="I62" s="26"/>
      <c r="J62" s="26"/>
    </row>
    <row r="63" spans="1:10" ht="8.25" customHeight="1">
      <c r="B63" s="20"/>
      <c r="C63" s="20"/>
      <c r="D63" s="20"/>
      <c r="E63" s="21"/>
      <c r="F63" s="21"/>
      <c r="G63" s="21"/>
      <c r="H63" s="23"/>
      <c r="I63" s="24"/>
      <c r="J63" s="24"/>
    </row>
    <row r="64" spans="1:10" ht="22.5" customHeight="1">
      <c r="A64" s="48">
        <v>1</v>
      </c>
      <c r="B64" s="6" t="s">
        <v>114</v>
      </c>
      <c r="C64" s="7">
        <v>83</v>
      </c>
      <c r="D64" s="7">
        <v>1</v>
      </c>
      <c r="E64" s="7" t="s">
        <v>115</v>
      </c>
      <c r="F64" s="7">
        <v>497</v>
      </c>
      <c r="G64" s="7">
        <v>1</v>
      </c>
      <c r="H64" s="16" t="s">
        <v>116</v>
      </c>
      <c r="I64" s="7"/>
      <c r="J64" s="7"/>
    </row>
    <row r="65" spans="1:13" ht="18">
      <c r="A65" s="48"/>
      <c r="B65" s="6" t="s">
        <v>15</v>
      </c>
      <c r="C65" s="7">
        <v>83</v>
      </c>
      <c r="D65" s="7">
        <v>2</v>
      </c>
      <c r="E65" s="7" t="s">
        <v>117</v>
      </c>
      <c r="F65" s="7">
        <v>649</v>
      </c>
      <c r="G65" s="7">
        <v>2</v>
      </c>
      <c r="H65" s="11" t="s">
        <v>118</v>
      </c>
      <c r="I65" s="7"/>
      <c r="J65" s="7"/>
    </row>
    <row r="66" spans="1:13" ht="32.25" customHeight="1">
      <c r="A66" s="48"/>
      <c r="B66" s="6"/>
      <c r="C66" s="7">
        <v>83</v>
      </c>
      <c r="D66" s="7">
        <v>4</v>
      </c>
      <c r="E66" s="7" t="s">
        <v>119</v>
      </c>
      <c r="F66" s="7">
        <v>843</v>
      </c>
      <c r="G66" s="7">
        <v>2</v>
      </c>
      <c r="H66" s="11" t="s">
        <v>120</v>
      </c>
      <c r="I66" s="7"/>
      <c r="J66" s="7"/>
    </row>
    <row r="67" spans="1:13" ht="36">
      <c r="A67" s="48"/>
      <c r="B67" s="6" t="s">
        <v>15</v>
      </c>
      <c r="C67" s="7">
        <v>83</v>
      </c>
      <c r="D67" s="7" t="s">
        <v>121</v>
      </c>
      <c r="E67" s="7" t="s">
        <v>122</v>
      </c>
      <c r="F67" s="7">
        <v>701</v>
      </c>
      <c r="G67" s="7">
        <v>2</v>
      </c>
      <c r="H67" s="11" t="s">
        <v>123</v>
      </c>
      <c r="I67" s="7" t="s">
        <v>124</v>
      </c>
      <c r="J67" s="7" t="s">
        <v>125</v>
      </c>
    </row>
    <row r="68" spans="1:13" ht="18">
      <c r="A68" s="48"/>
      <c r="B68" s="6" t="s">
        <v>15</v>
      </c>
      <c r="C68" s="7">
        <v>83</v>
      </c>
      <c r="D68" s="7">
        <v>7</v>
      </c>
      <c r="E68" s="7" t="s">
        <v>126</v>
      </c>
      <c r="F68" s="7">
        <v>541</v>
      </c>
      <c r="G68" s="7">
        <v>2</v>
      </c>
      <c r="H68" s="11" t="s">
        <v>127</v>
      </c>
      <c r="I68" s="7"/>
      <c r="J68" s="7"/>
    </row>
    <row r="69" spans="1:13" ht="18">
      <c r="A69" s="48"/>
      <c r="B69" s="6" t="s">
        <v>15</v>
      </c>
      <c r="C69" s="7">
        <v>83</v>
      </c>
      <c r="D69" s="7">
        <v>9</v>
      </c>
      <c r="E69" s="7" t="s">
        <v>128</v>
      </c>
      <c r="F69" s="7">
        <v>63</v>
      </c>
      <c r="G69" s="7">
        <v>1</v>
      </c>
      <c r="H69" s="12" t="s">
        <v>17</v>
      </c>
      <c r="I69" s="7"/>
      <c r="J69" s="7"/>
    </row>
    <row r="70" spans="1:13" ht="24">
      <c r="A70" s="48"/>
      <c r="B70" s="6"/>
      <c r="C70" s="7">
        <v>83</v>
      </c>
      <c r="D70" s="7">
        <v>10</v>
      </c>
      <c r="E70" s="7" t="s">
        <v>129</v>
      </c>
      <c r="F70" s="7">
        <v>616</v>
      </c>
      <c r="G70" s="7">
        <v>2</v>
      </c>
      <c r="H70" s="11" t="s">
        <v>130</v>
      </c>
      <c r="I70" s="7"/>
      <c r="J70" s="7"/>
    </row>
    <row r="71" spans="1:13" ht="24">
      <c r="A71" s="48"/>
      <c r="B71" s="6" t="s">
        <v>15</v>
      </c>
      <c r="C71" s="7">
        <v>84</v>
      </c>
      <c r="D71" s="7">
        <v>1</v>
      </c>
      <c r="E71" s="7" t="s">
        <v>131</v>
      </c>
      <c r="F71" s="7">
        <v>1117</v>
      </c>
      <c r="G71" s="7">
        <v>2</v>
      </c>
      <c r="H71" s="9" t="s">
        <v>132</v>
      </c>
      <c r="I71" s="7"/>
      <c r="J71" s="7"/>
      <c r="M71" s="3"/>
    </row>
    <row r="72" spans="1:13" ht="24">
      <c r="A72" s="48"/>
      <c r="B72" s="6" t="s">
        <v>15</v>
      </c>
      <c r="C72" s="7">
        <v>84</v>
      </c>
      <c r="D72" s="7">
        <v>2</v>
      </c>
      <c r="E72" s="7" t="s">
        <v>133</v>
      </c>
      <c r="F72" s="7">
        <v>707</v>
      </c>
      <c r="G72" s="7">
        <v>2</v>
      </c>
      <c r="H72" s="12" t="s">
        <v>17</v>
      </c>
      <c r="I72" s="7"/>
      <c r="J72" s="7"/>
    </row>
    <row r="73" spans="1:13" ht="21" customHeight="1">
      <c r="A73" s="48"/>
      <c r="B73" s="6" t="s">
        <v>15</v>
      </c>
      <c r="C73" s="7">
        <v>85</v>
      </c>
      <c r="D73" s="7">
        <v>1</v>
      </c>
      <c r="E73" s="7" t="s">
        <v>134</v>
      </c>
      <c r="F73" s="7">
        <v>1197</v>
      </c>
      <c r="G73" s="7">
        <v>3</v>
      </c>
      <c r="H73" s="11" t="s">
        <v>135</v>
      </c>
      <c r="I73" s="7"/>
      <c r="J73" s="7"/>
    </row>
    <row r="74" spans="1:13" ht="36">
      <c r="A74" s="48"/>
      <c r="B74" s="6" t="s">
        <v>15</v>
      </c>
      <c r="C74" s="7">
        <v>85</v>
      </c>
      <c r="D74" s="43" t="s">
        <v>136</v>
      </c>
      <c r="E74" s="7" t="s">
        <v>137</v>
      </c>
      <c r="F74" s="7">
        <v>423</v>
      </c>
      <c r="G74" s="7">
        <v>2</v>
      </c>
      <c r="H74" s="11" t="s">
        <v>138</v>
      </c>
      <c r="I74" s="7"/>
      <c r="J74" s="7"/>
    </row>
    <row r="75" spans="1:13" ht="18">
      <c r="A75" s="48"/>
      <c r="B75" s="6" t="s">
        <v>15</v>
      </c>
      <c r="C75" s="7">
        <v>85</v>
      </c>
      <c r="D75" s="7">
        <v>8</v>
      </c>
      <c r="E75" s="7" t="s">
        <v>139</v>
      </c>
      <c r="F75" s="7">
        <v>545</v>
      </c>
      <c r="G75" s="7">
        <v>2</v>
      </c>
      <c r="H75" s="16">
        <v>94978369</v>
      </c>
      <c r="I75" s="7"/>
      <c r="J75" s="7"/>
    </row>
    <row r="76" spans="1:13" ht="24">
      <c r="A76" s="48"/>
      <c r="B76" s="6" t="s">
        <v>15</v>
      </c>
      <c r="C76" s="7">
        <v>85</v>
      </c>
      <c r="D76" s="7">
        <v>9</v>
      </c>
      <c r="E76" s="7" t="s">
        <v>140</v>
      </c>
      <c r="F76" s="7">
        <v>631</v>
      </c>
      <c r="G76" s="7">
        <v>2</v>
      </c>
      <c r="H76" s="11" t="s">
        <v>141</v>
      </c>
      <c r="I76" s="7"/>
      <c r="J76" s="7"/>
    </row>
    <row r="77" spans="1:13" ht="18">
      <c r="A77" s="48"/>
      <c r="B77" s="26" t="s">
        <v>20</v>
      </c>
      <c r="C77" s="26"/>
      <c r="D77" s="26"/>
      <c r="E77" s="26">
        <v>10</v>
      </c>
      <c r="F77" s="26">
        <f>SUM(F64:F76)</f>
        <v>8530</v>
      </c>
      <c r="G77" s="26">
        <f>SUM(G64:G76)</f>
        <v>25</v>
      </c>
      <c r="H77" s="26"/>
      <c r="I77" s="26"/>
      <c r="J77" s="26"/>
    </row>
    <row r="78" spans="1:13" ht="7.5" customHeight="1">
      <c r="B78" s="20"/>
      <c r="C78" s="21"/>
      <c r="D78" s="21"/>
      <c r="E78" s="21"/>
      <c r="F78" s="21"/>
      <c r="G78" s="21"/>
      <c r="H78" s="23"/>
      <c r="I78" s="21"/>
      <c r="J78" s="21"/>
    </row>
    <row r="79" spans="1:13" ht="36">
      <c r="A79" s="48">
        <v>1</v>
      </c>
      <c r="B79" s="1" t="s">
        <v>142</v>
      </c>
      <c r="C79" s="2">
        <v>85</v>
      </c>
      <c r="D79" s="2">
        <v>10</v>
      </c>
      <c r="E79" s="2" t="s">
        <v>143</v>
      </c>
      <c r="F79" s="2">
        <v>1258</v>
      </c>
      <c r="G79" s="2">
        <v>3</v>
      </c>
      <c r="H79" s="13" t="s">
        <v>144</v>
      </c>
      <c r="I79" s="2" t="s">
        <v>145</v>
      </c>
      <c r="J79" s="19" t="s">
        <v>146</v>
      </c>
    </row>
    <row r="80" spans="1:13" ht="24">
      <c r="A80" s="48"/>
      <c r="B80" s="1" t="s">
        <v>15</v>
      </c>
      <c r="C80" s="2">
        <v>86</v>
      </c>
      <c r="D80" s="2">
        <v>1.2</v>
      </c>
      <c r="E80" s="2" t="s">
        <v>147</v>
      </c>
      <c r="F80" s="2">
        <v>1144</v>
      </c>
      <c r="G80" s="2">
        <v>3</v>
      </c>
      <c r="H80" s="13" t="s">
        <v>148</v>
      </c>
      <c r="I80" s="19"/>
      <c r="J80" s="19"/>
    </row>
    <row r="81" spans="1:10" ht="26.25" customHeight="1">
      <c r="A81" s="48"/>
      <c r="B81" s="1" t="s">
        <v>15</v>
      </c>
      <c r="C81" s="2">
        <v>86</v>
      </c>
      <c r="D81" s="2" t="s">
        <v>149</v>
      </c>
      <c r="E81" s="2" t="s">
        <v>129</v>
      </c>
      <c r="F81" s="2">
        <v>1811</v>
      </c>
      <c r="G81" s="2">
        <v>3</v>
      </c>
      <c r="H81" s="46" t="s">
        <v>130</v>
      </c>
      <c r="I81" s="19"/>
      <c r="J81" s="19"/>
    </row>
    <row r="82" spans="1:10" ht="26.25" customHeight="1">
      <c r="A82" s="48"/>
      <c r="B82" s="1"/>
      <c r="C82" s="2">
        <v>86</v>
      </c>
      <c r="D82" s="45" t="s">
        <v>150</v>
      </c>
      <c r="E82" s="2" t="s">
        <v>29</v>
      </c>
      <c r="F82" s="2">
        <v>2025</v>
      </c>
      <c r="G82" s="2"/>
      <c r="H82" s="13"/>
      <c r="I82" s="19"/>
      <c r="J82" s="19"/>
    </row>
    <row r="83" spans="1:10" ht="18">
      <c r="A83" s="48"/>
      <c r="B83" s="1" t="s">
        <v>15</v>
      </c>
      <c r="C83" s="2">
        <v>86</v>
      </c>
      <c r="D83" s="2">
        <v>5</v>
      </c>
      <c r="E83" s="2" t="s">
        <v>151</v>
      </c>
      <c r="F83" s="2">
        <v>105</v>
      </c>
      <c r="G83" s="2">
        <v>1</v>
      </c>
      <c r="H83" s="14" t="s">
        <v>17</v>
      </c>
      <c r="I83" s="19"/>
      <c r="J83" s="19"/>
    </row>
    <row r="84" spans="1:10" ht="18">
      <c r="A84" s="48"/>
      <c r="B84" s="26" t="s">
        <v>20</v>
      </c>
      <c r="C84" s="26"/>
      <c r="D84" s="26"/>
      <c r="E84" s="26">
        <v>4</v>
      </c>
      <c r="F84" s="26">
        <f>SUM(F79:F83)</f>
        <v>6343</v>
      </c>
      <c r="G84" s="26">
        <f>SUM(G79:G83)</f>
        <v>10</v>
      </c>
      <c r="H84" s="26"/>
      <c r="I84" s="26"/>
      <c r="J84" s="26"/>
    </row>
    <row r="85" spans="1:10" ht="7.5" customHeight="1">
      <c r="B85" s="20"/>
      <c r="C85" s="20"/>
      <c r="D85" s="20"/>
      <c r="E85" s="21"/>
      <c r="F85" s="21"/>
      <c r="G85" s="21"/>
      <c r="H85" s="22"/>
      <c r="I85" s="24"/>
      <c r="J85" s="21"/>
    </row>
    <row r="86" spans="1:10" ht="60">
      <c r="A86" s="48">
        <v>1</v>
      </c>
      <c r="B86" s="6" t="s">
        <v>152</v>
      </c>
      <c r="C86" s="7">
        <v>99</v>
      </c>
      <c r="D86" s="7" t="s">
        <v>153</v>
      </c>
      <c r="E86" s="7" t="s">
        <v>154</v>
      </c>
      <c r="F86" s="7">
        <v>2982</v>
      </c>
      <c r="G86" s="7">
        <v>3</v>
      </c>
      <c r="H86" s="11" t="s">
        <v>155</v>
      </c>
      <c r="I86" s="7" t="s">
        <v>156</v>
      </c>
      <c r="J86" s="7" t="s">
        <v>157</v>
      </c>
    </row>
    <row r="87" spans="1:10">
      <c r="A87" s="48"/>
      <c r="B87" s="7"/>
      <c r="C87" s="7">
        <v>85</v>
      </c>
      <c r="D87" s="7">
        <v>1</v>
      </c>
      <c r="E87" s="7" t="s">
        <v>158</v>
      </c>
      <c r="F87" s="7">
        <v>320</v>
      </c>
      <c r="G87" s="7">
        <v>0</v>
      </c>
      <c r="H87" s="11" t="s">
        <v>135</v>
      </c>
      <c r="I87" s="7"/>
      <c r="J87" s="7"/>
    </row>
    <row r="88" spans="1:10">
      <c r="A88" s="48"/>
      <c r="B88" s="7"/>
      <c r="C88" s="7">
        <v>85</v>
      </c>
      <c r="D88" s="7">
        <v>2</v>
      </c>
      <c r="E88" s="7" t="s">
        <v>159</v>
      </c>
      <c r="F88" s="7">
        <v>115</v>
      </c>
      <c r="G88" s="7">
        <v>0</v>
      </c>
      <c r="H88" s="11" t="s">
        <v>160</v>
      </c>
      <c r="I88" s="7"/>
      <c r="J88" s="7"/>
    </row>
    <row r="89" spans="1:10">
      <c r="A89" s="48"/>
      <c r="B89" s="7"/>
      <c r="C89" s="7">
        <v>85</v>
      </c>
      <c r="D89" s="7">
        <v>4</v>
      </c>
      <c r="E89" s="7" t="s">
        <v>161</v>
      </c>
      <c r="F89" s="7">
        <v>286</v>
      </c>
      <c r="G89" s="7">
        <v>0</v>
      </c>
      <c r="H89" s="11" t="s">
        <v>144</v>
      </c>
      <c r="I89" s="7"/>
      <c r="J89" s="7"/>
    </row>
    <row r="90" spans="1:10">
      <c r="A90" s="48"/>
      <c r="B90" s="7"/>
      <c r="C90" s="7">
        <v>85</v>
      </c>
      <c r="D90" s="7">
        <v>8</v>
      </c>
      <c r="E90" s="7" t="s">
        <v>162</v>
      </c>
      <c r="F90" s="7">
        <v>304</v>
      </c>
      <c r="G90" s="7">
        <v>0</v>
      </c>
      <c r="H90" s="11"/>
      <c r="I90" s="7"/>
      <c r="J90" s="7"/>
    </row>
    <row r="91" spans="1:10">
      <c r="A91" s="48"/>
      <c r="B91" s="7"/>
      <c r="C91" s="7">
        <v>85</v>
      </c>
      <c r="D91" s="7">
        <v>9</v>
      </c>
      <c r="E91" s="7" t="s">
        <v>163</v>
      </c>
      <c r="F91" s="7">
        <v>346</v>
      </c>
      <c r="G91" s="7">
        <v>0</v>
      </c>
      <c r="H91" s="11" t="s">
        <v>141</v>
      </c>
      <c r="I91" s="7"/>
      <c r="J91" s="7"/>
    </row>
    <row r="92" spans="1:10" ht="18">
      <c r="A92" s="48"/>
      <c r="B92" s="26" t="s">
        <v>20</v>
      </c>
      <c r="C92" s="26"/>
      <c r="D92" s="26"/>
      <c r="E92" s="26">
        <v>6</v>
      </c>
      <c r="F92" s="26">
        <f>SUM(F86:F91)</f>
        <v>4353</v>
      </c>
      <c r="G92" s="26">
        <f>SUM(G86:G91)</f>
        <v>3</v>
      </c>
      <c r="H92" s="26"/>
      <c r="I92" s="26"/>
      <c r="J92" s="26"/>
    </row>
    <row r="93" spans="1:10" ht="8.25" customHeight="1">
      <c r="B93" s="20"/>
      <c r="C93" s="20"/>
      <c r="D93" s="20"/>
      <c r="E93" s="21"/>
      <c r="F93" s="21"/>
      <c r="G93" s="21"/>
      <c r="H93" s="23"/>
      <c r="I93" s="21"/>
      <c r="J93" s="21"/>
    </row>
    <row r="94" spans="1:10" ht="36">
      <c r="A94" s="48">
        <v>1</v>
      </c>
      <c r="B94" s="1" t="s">
        <v>164</v>
      </c>
      <c r="C94" s="2">
        <v>99</v>
      </c>
      <c r="D94" s="2" t="s">
        <v>165</v>
      </c>
      <c r="E94" s="2" t="s">
        <v>166</v>
      </c>
      <c r="F94" s="2">
        <v>1281.7570000000001</v>
      </c>
      <c r="G94" s="2">
        <v>2</v>
      </c>
      <c r="H94" s="13" t="s">
        <v>167</v>
      </c>
      <c r="I94" s="2" t="s">
        <v>168</v>
      </c>
      <c r="J94" s="19" t="s">
        <v>169</v>
      </c>
    </row>
    <row r="95" spans="1:10" ht="18">
      <c r="A95" s="48"/>
      <c r="B95" s="1" t="s">
        <v>15</v>
      </c>
      <c r="C95" s="2">
        <v>100</v>
      </c>
      <c r="D95" s="2">
        <v>1</v>
      </c>
      <c r="E95" s="2" t="s">
        <v>170</v>
      </c>
      <c r="F95" s="2">
        <v>92.623000000000005</v>
      </c>
      <c r="G95" s="2">
        <v>1</v>
      </c>
      <c r="H95" s="13" t="s">
        <v>171</v>
      </c>
      <c r="I95" s="19"/>
      <c r="J95" s="19"/>
    </row>
    <row r="96" spans="1:10" ht="18">
      <c r="A96" s="48"/>
      <c r="B96" s="1" t="s">
        <v>15</v>
      </c>
      <c r="C96" s="2">
        <v>100</v>
      </c>
      <c r="D96" s="2">
        <v>2</v>
      </c>
      <c r="E96" s="2" t="s">
        <v>172</v>
      </c>
      <c r="F96" s="2">
        <v>681.40099999999995</v>
      </c>
      <c r="G96" s="2">
        <v>2</v>
      </c>
      <c r="H96" s="13" t="s">
        <v>173</v>
      </c>
      <c r="I96" s="19"/>
      <c r="J96" s="19"/>
    </row>
    <row r="97" spans="1:10" ht="18">
      <c r="A97" s="48"/>
      <c r="B97" s="26" t="s">
        <v>20</v>
      </c>
      <c r="C97" s="26"/>
      <c r="D97" s="26"/>
      <c r="E97" s="26">
        <v>3</v>
      </c>
      <c r="F97" s="26">
        <f>SUM(F94:F96)</f>
        <v>2055.7809999999999</v>
      </c>
      <c r="G97" s="26">
        <f>SUM(G94:G96)</f>
        <v>5</v>
      </c>
      <c r="H97" s="26"/>
      <c r="I97" s="26"/>
      <c r="J97" s="26"/>
    </row>
    <row r="98" spans="1:10" ht="9" customHeight="1">
      <c r="B98" s="20"/>
      <c r="C98" s="21"/>
      <c r="D98" s="21"/>
      <c r="E98" s="21"/>
      <c r="F98" s="21"/>
      <c r="G98" s="21"/>
      <c r="H98" s="23"/>
      <c r="I98" s="24"/>
      <c r="J98" s="24"/>
    </row>
    <row r="99" spans="1:10" ht="36">
      <c r="A99" s="48">
        <v>1</v>
      </c>
      <c r="B99" s="6" t="s">
        <v>174</v>
      </c>
      <c r="C99" s="7">
        <v>85</v>
      </c>
      <c r="D99" s="7">
        <v>6.16</v>
      </c>
      <c r="E99" s="7" t="s">
        <v>175</v>
      </c>
      <c r="F99" s="7">
        <v>3082</v>
      </c>
      <c r="G99" s="7">
        <v>3</v>
      </c>
      <c r="H99" s="11" t="s">
        <v>176</v>
      </c>
      <c r="I99" s="7" t="s">
        <v>177</v>
      </c>
      <c r="J99" s="7" t="s">
        <v>178</v>
      </c>
    </row>
    <row r="100" spans="1:10" ht="18">
      <c r="A100" s="48"/>
      <c r="B100" s="6" t="s">
        <v>15</v>
      </c>
      <c r="C100" s="7">
        <v>85</v>
      </c>
      <c r="D100" s="7">
        <v>7</v>
      </c>
      <c r="E100" s="7" t="s">
        <v>179</v>
      </c>
      <c r="F100" s="7">
        <v>2472</v>
      </c>
      <c r="G100" s="7">
        <v>3</v>
      </c>
      <c r="H100" s="11" t="s">
        <v>180</v>
      </c>
      <c r="I100" s="7"/>
      <c r="J100" s="7"/>
    </row>
    <row r="101" spans="1:10" ht="18">
      <c r="A101" s="48"/>
      <c r="B101" s="26" t="s">
        <v>20</v>
      </c>
      <c r="C101" s="26"/>
      <c r="D101" s="26"/>
      <c r="E101" s="26">
        <v>2</v>
      </c>
      <c r="F101" s="26">
        <f>SUM(F99:F100)</f>
        <v>5554</v>
      </c>
      <c r="G101" s="26">
        <f>SUM(G99:G100)</f>
        <v>6</v>
      </c>
      <c r="H101" s="26"/>
      <c r="I101" s="26"/>
      <c r="J101" s="26"/>
    </row>
    <row r="102" spans="1:10" ht="9" customHeight="1">
      <c r="B102" s="20"/>
      <c r="C102" s="21"/>
      <c r="D102" s="21"/>
      <c r="E102" s="21"/>
      <c r="F102" s="21"/>
      <c r="G102" s="21"/>
      <c r="H102" s="23"/>
      <c r="I102" s="21"/>
      <c r="J102" s="24"/>
    </row>
    <row r="103" spans="1:10" ht="18">
      <c r="A103" s="48">
        <v>1</v>
      </c>
      <c r="B103" s="1" t="s">
        <v>181</v>
      </c>
      <c r="C103" s="2">
        <v>87</v>
      </c>
      <c r="D103" s="2">
        <v>1</v>
      </c>
      <c r="E103" s="2" t="s">
        <v>182</v>
      </c>
      <c r="F103" s="2">
        <v>1350</v>
      </c>
      <c r="G103" s="2">
        <v>2</v>
      </c>
      <c r="H103" s="13" t="s">
        <v>183</v>
      </c>
      <c r="I103" s="19"/>
      <c r="J103" s="19"/>
    </row>
    <row r="104" spans="1:10" ht="18">
      <c r="A104" s="48"/>
      <c r="B104" s="1" t="s">
        <v>15</v>
      </c>
      <c r="C104" s="2">
        <v>87</v>
      </c>
      <c r="D104" s="2">
        <v>2</v>
      </c>
      <c r="E104" s="2" t="s">
        <v>184</v>
      </c>
      <c r="F104" s="2">
        <v>758</v>
      </c>
      <c r="G104" s="2">
        <v>2</v>
      </c>
      <c r="H104" s="13" t="s">
        <v>185</v>
      </c>
      <c r="I104" s="19"/>
      <c r="J104" s="19"/>
    </row>
    <row r="105" spans="1:10" ht="36">
      <c r="A105" s="48"/>
      <c r="B105" s="1" t="s">
        <v>15</v>
      </c>
      <c r="C105" s="2">
        <v>87</v>
      </c>
      <c r="D105" s="2">
        <v>5</v>
      </c>
      <c r="E105" s="2" t="s">
        <v>186</v>
      </c>
      <c r="F105" s="2">
        <v>1078</v>
      </c>
      <c r="G105" s="2">
        <v>2</v>
      </c>
      <c r="H105" s="13" t="s">
        <v>187</v>
      </c>
      <c r="I105" s="2" t="s">
        <v>188</v>
      </c>
      <c r="J105" s="19" t="s">
        <v>189</v>
      </c>
    </row>
    <row r="106" spans="1:10" ht="18">
      <c r="A106" s="48"/>
      <c r="B106" s="26" t="s">
        <v>20</v>
      </c>
      <c r="C106" s="26"/>
      <c r="D106" s="26"/>
      <c r="E106" s="26">
        <v>3</v>
      </c>
      <c r="F106" s="26">
        <f>SUM(F103:F105)</f>
        <v>3186</v>
      </c>
      <c r="G106" s="26">
        <f>SUM(G103:G105)</f>
        <v>6</v>
      </c>
      <c r="H106" s="26"/>
      <c r="I106" s="26"/>
      <c r="J106" s="26"/>
    </row>
    <row r="107" spans="1:10" ht="9.75" customHeight="1">
      <c r="A107" s="37"/>
      <c r="B107" s="20"/>
      <c r="C107" s="20"/>
      <c r="D107" s="20"/>
      <c r="E107" s="20"/>
      <c r="F107" s="20"/>
      <c r="G107" s="20"/>
      <c r="H107" s="39"/>
      <c r="I107" s="20"/>
      <c r="J107" s="20"/>
    </row>
    <row r="108" spans="1:10" ht="18">
      <c r="A108" s="37"/>
      <c r="B108" s="26" t="s">
        <v>190</v>
      </c>
      <c r="C108" s="26"/>
      <c r="D108" s="26"/>
      <c r="E108" s="26"/>
      <c r="F108" s="26"/>
      <c r="G108" s="26"/>
      <c r="H108" s="38"/>
      <c r="I108" s="26"/>
      <c r="J108" s="26"/>
    </row>
    <row r="109" spans="1:10" ht="45.75">
      <c r="A109" s="37"/>
      <c r="B109" s="1" t="s">
        <v>15</v>
      </c>
      <c r="C109" s="2">
        <v>87</v>
      </c>
      <c r="D109" s="2">
        <v>3</v>
      </c>
      <c r="E109" s="2" t="s">
        <v>191</v>
      </c>
      <c r="F109" s="2">
        <v>2892</v>
      </c>
      <c r="G109" s="2">
        <v>3</v>
      </c>
      <c r="H109" s="17" t="s">
        <v>192</v>
      </c>
      <c r="I109" s="40" t="s">
        <v>193</v>
      </c>
      <c r="J109" s="19" t="s">
        <v>194</v>
      </c>
    </row>
    <row r="110" spans="1:10" ht="18">
      <c r="A110" s="37"/>
      <c r="B110" s="1"/>
      <c r="C110" s="2">
        <v>87</v>
      </c>
      <c r="D110" s="2">
        <v>11</v>
      </c>
      <c r="E110" s="2" t="s">
        <v>191</v>
      </c>
      <c r="F110" s="2">
        <v>0</v>
      </c>
      <c r="G110" s="2">
        <v>0</v>
      </c>
      <c r="H110" s="17" t="s">
        <v>192</v>
      </c>
      <c r="I110" s="19"/>
      <c r="J110" s="19"/>
    </row>
    <row r="111" spans="1:10" ht="18">
      <c r="A111" s="37"/>
      <c r="B111" s="1" t="s">
        <v>15</v>
      </c>
      <c r="C111" s="2">
        <v>87</v>
      </c>
      <c r="D111" s="2">
        <v>4</v>
      </c>
      <c r="E111" s="2" t="s">
        <v>195</v>
      </c>
      <c r="F111" s="2">
        <v>48</v>
      </c>
      <c r="G111" s="2">
        <v>1</v>
      </c>
      <c r="H111" s="14" t="s">
        <v>17</v>
      </c>
      <c r="I111" s="19"/>
      <c r="J111" s="19"/>
    </row>
    <row r="112" spans="1:10" ht="18">
      <c r="A112" s="37"/>
      <c r="B112" s="26" t="s">
        <v>20</v>
      </c>
      <c r="C112" s="26"/>
      <c r="D112" s="26"/>
      <c r="E112" s="26">
        <v>2</v>
      </c>
      <c r="F112" s="26">
        <f>SUM(F109:F111)</f>
        <v>2940</v>
      </c>
      <c r="G112" s="26">
        <f>SUM(G109:G111)</f>
        <v>4</v>
      </c>
      <c r="H112" s="38"/>
      <c r="I112" s="26"/>
      <c r="J112" s="26"/>
    </row>
    <row r="113" spans="1:10" ht="9.75" customHeight="1">
      <c r="B113" s="20"/>
      <c r="C113" s="21"/>
      <c r="D113" s="21"/>
      <c r="E113" s="21"/>
      <c r="F113" s="21"/>
      <c r="G113" s="21"/>
      <c r="H113" s="23"/>
      <c r="I113" s="21"/>
      <c r="J113" s="24"/>
    </row>
    <row r="114" spans="1:10" ht="18">
      <c r="A114" s="48">
        <v>1</v>
      </c>
      <c r="B114" s="6" t="s">
        <v>196</v>
      </c>
      <c r="C114" s="7">
        <v>88</v>
      </c>
      <c r="D114" s="7">
        <v>1</v>
      </c>
      <c r="E114" s="7" t="s">
        <v>197</v>
      </c>
      <c r="F114" s="7">
        <v>1705</v>
      </c>
      <c r="G114" s="7">
        <v>3</v>
      </c>
      <c r="H114" s="11" t="s">
        <v>198</v>
      </c>
      <c r="I114" s="7"/>
      <c r="J114" s="7"/>
    </row>
    <row r="115" spans="1:10" ht="18">
      <c r="A115" s="48"/>
      <c r="B115" s="6" t="s">
        <v>15</v>
      </c>
      <c r="C115" s="7">
        <v>89</v>
      </c>
      <c r="D115" s="7">
        <v>1</v>
      </c>
      <c r="E115" s="7" t="s">
        <v>199</v>
      </c>
      <c r="F115" s="7">
        <v>686</v>
      </c>
      <c r="G115" s="7">
        <v>2</v>
      </c>
      <c r="H115" s="11" t="s">
        <v>200</v>
      </c>
      <c r="I115" s="7"/>
      <c r="J115" s="7"/>
    </row>
    <row r="116" spans="1:10" ht="18">
      <c r="A116" s="48"/>
      <c r="B116" s="6" t="s">
        <v>15</v>
      </c>
      <c r="C116" s="7">
        <v>89</v>
      </c>
      <c r="D116" s="7">
        <v>2</v>
      </c>
      <c r="E116" s="7" t="s">
        <v>201</v>
      </c>
      <c r="F116" s="7">
        <v>1385</v>
      </c>
      <c r="G116" s="7">
        <v>2</v>
      </c>
      <c r="H116" s="11" t="s">
        <v>202</v>
      </c>
      <c r="I116" s="7"/>
      <c r="J116" s="7"/>
    </row>
    <row r="117" spans="1:10" ht="18">
      <c r="A117" s="48"/>
      <c r="B117" s="6" t="s">
        <v>15</v>
      </c>
      <c r="C117" s="7">
        <v>89</v>
      </c>
      <c r="D117" s="7">
        <v>6</v>
      </c>
      <c r="E117" s="7" t="s">
        <v>203</v>
      </c>
      <c r="F117" s="7">
        <v>776</v>
      </c>
      <c r="G117" s="7">
        <v>2</v>
      </c>
      <c r="H117" s="11" t="s">
        <v>204</v>
      </c>
      <c r="I117" s="7"/>
      <c r="J117" s="7"/>
    </row>
    <row r="118" spans="1:10" ht="18">
      <c r="A118" s="48"/>
      <c r="B118" s="6" t="s">
        <v>15</v>
      </c>
      <c r="C118" s="7">
        <v>89</v>
      </c>
      <c r="D118" s="7">
        <v>7</v>
      </c>
      <c r="E118" s="7" t="s">
        <v>205</v>
      </c>
      <c r="F118" s="7">
        <v>810</v>
      </c>
      <c r="G118" s="7">
        <v>2</v>
      </c>
      <c r="H118" s="11" t="s">
        <v>206</v>
      </c>
      <c r="I118" s="7"/>
      <c r="J118" s="7"/>
    </row>
    <row r="119" spans="1:10" ht="18">
      <c r="A119" s="48"/>
      <c r="B119" s="6" t="s">
        <v>15</v>
      </c>
      <c r="C119" s="7">
        <v>89</v>
      </c>
      <c r="D119" s="7">
        <v>8</v>
      </c>
      <c r="E119" s="7" t="s">
        <v>207</v>
      </c>
      <c r="F119" s="7">
        <v>79</v>
      </c>
      <c r="G119" s="7">
        <v>1</v>
      </c>
      <c r="H119" s="12" t="s">
        <v>17</v>
      </c>
      <c r="I119" s="7"/>
      <c r="J119" s="7"/>
    </row>
    <row r="120" spans="1:10" ht="24">
      <c r="A120" s="48"/>
      <c r="B120" s="6" t="s">
        <v>15</v>
      </c>
      <c r="C120" s="7">
        <v>89</v>
      </c>
      <c r="D120" s="7">
        <v>9</v>
      </c>
      <c r="E120" s="7" t="s">
        <v>208</v>
      </c>
      <c r="F120" s="7">
        <v>175</v>
      </c>
      <c r="G120" s="7">
        <v>1</v>
      </c>
      <c r="H120" s="11" t="s">
        <v>209</v>
      </c>
      <c r="I120" s="7"/>
      <c r="J120" s="7"/>
    </row>
    <row r="121" spans="1:10" ht="18">
      <c r="A121" s="48"/>
      <c r="B121" s="6" t="s">
        <v>15</v>
      </c>
      <c r="C121" s="7">
        <v>90</v>
      </c>
      <c r="D121" s="7">
        <v>1</v>
      </c>
      <c r="E121" s="7" t="s">
        <v>210</v>
      </c>
      <c r="F121" s="7">
        <v>963</v>
      </c>
      <c r="G121" s="7">
        <v>2</v>
      </c>
      <c r="H121" s="11" t="s">
        <v>211</v>
      </c>
      <c r="I121" s="7"/>
      <c r="J121" s="7"/>
    </row>
    <row r="122" spans="1:10" ht="18">
      <c r="A122" s="48"/>
      <c r="B122" s="6" t="s">
        <v>15</v>
      </c>
      <c r="C122" s="7">
        <v>90</v>
      </c>
      <c r="D122" s="7">
        <v>2</v>
      </c>
      <c r="E122" s="7" t="s">
        <v>66</v>
      </c>
      <c r="F122" s="7">
        <v>730</v>
      </c>
      <c r="G122" s="7">
        <v>0</v>
      </c>
      <c r="H122" s="11" t="s">
        <v>67</v>
      </c>
      <c r="I122" s="7"/>
      <c r="J122" s="7"/>
    </row>
    <row r="123" spans="1:10" ht="36">
      <c r="A123" s="48"/>
      <c r="B123" s="6" t="s">
        <v>15</v>
      </c>
      <c r="C123" s="7">
        <v>91</v>
      </c>
      <c r="D123" s="7">
        <v>1</v>
      </c>
      <c r="E123" s="7" t="s">
        <v>212</v>
      </c>
      <c r="F123" s="7">
        <v>838</v>
      </c>
      <c r="G123" s="7">
        <v>2</v>
      </c>
      <c r="H123" s="11" t="s">
        <v>213</v>
      </c>
      <c r="I123" s="7" t="s">
        <v>214</v>
      </c>
      <c r="J123" s="7">
        <v>90952559</v>
      </c>
    </row>
    <row r="124" spans="1:10" ht="18">
      <c r="A124" s="48"/>
      <c r="B124" s="6" t="s">
        <v>15</v>
      </c>
      <c r="C124" s="7">
        <v>91</v>
      </c>
      <c r="D124" s="7">
        <v>4</v>
      </c>
      <c r="E124" s="7" t="s">
        <v>215</v>
      </c>
      <c r="F124" s="7">
        <v>173</v>
      </c>
      <c r="G124" s="7">
        <v>1</v>
      </c>
      <c r="H124" s="12" t="s">
        <v>17</v>
      </c>
      <c r="I124" s="7"/>
      <c r="J124" s="7"/>
    </row>
    <row r="125" spans="1:10" ht="18">
      <c r="A125" s="48"/>
      <c r="B125" s="6" t="s">
        <v>15</v>
      </c>
      <c r="C125" s="7">
        <v>93</v>
      </c>
      <c r="D125" s="7">
        <v>1</v>
      </c>
      <c r="E125" s="7" t="s">
        <v>216</v>
      </c>
      <c r="F125" s="7">
        <v>404</v>
      </c>
      <c r="G125" s="7">
        <v>1</v>
      </c>
      <c r="H125" s="11" t="s">
        <v>217</v>
      </c>
      <c r="I125" s="7"/>
      <c r="J125" s="7"/>
    </row>
    <row r="126" spans="1:10" ht="18">
      <c r="A126" s="48"/>
      <c r="B126" s="6" t="s">
        <v>15</v>
      </c>
      <c r="C126" s="7">
        <v>93</v>
      </c>
      <c r="D126" s="7">
        <v>3</v>
      </c>
      <c r="E126" s="7" t="s">
        <v>218</v>
      </c>
      <c r="F126" s="7">
        <v>5</v>
      </c>
      <c r="G126" s="7">
        <v>1</v>
      </c>
      <c r="H126" s="11" t="s">
        <v>219</v>
      </c>
      <c r="I126" s="7"/>
      <c r="J126" s="7"/>
    </row>
    <row r="127" spans="1:10" ht="18">
      <c r="A127" s="48"/>
      <c r="B127" s="26" t="s">
        <v>20</v>
      </c>
      <c r="C127" s="26"/>
      <c r="D127" s="26"/>
      <c r="E127" s="26">
        <v>8</v>
      </c>
      <c r="F127" s="26">
        <f>SUM(F114:F126)</f>
        <v>8729</v>
      </c>
      <c r="G127" s="26">
        <f>SUM(G114:G126)</f>
        <v>20</v>
      </c>
      <c r="H127" s="26"/>
      <c r="I127" s="26"/>
      <c r="J127" s="26"/>
    </row>
    <row r="128" spans="1:10" ht="9.75" customHeight="1">
      <c r="B128" s="20"/>
      <c r="C128" s="21"/>
      <c r="D128" s="21"/>
      <c r="E128" s="21"/>
      <c r="F128" s="21"/>
      <c r="G128" s="21"/>
      <c r="H128" s="23"/>
      <c r="I128" s="21"/>
      <c r="J128" s="21"/>
    </row>
    <row r="129" spans="1:10" ht="18">
      <c r="A129" s="48">
        <v>1</v>
      </c>
      <c r="B129" s="1" t="s">
        <v>220</v>
      </c>
      <c r="C129" s="2">
        <v>94</v>
      </c>
      <c r="D129" s="2">
        <v>1</v>
      </c>
      <c r="E129" s="2" t="s">
        <v>221</v>
      </c>
      <c r="F129" s="2">
        <v>2954</v>
      </c>
      <c r="G129" s="2">
        <v>3</v>
      </c>
      <c r="H129" s="13" t="s">
        <v>222</v>
      </c>
      <c r="I129" s="19"/>
      <c r="J129" s="19"/>
    </row>
    <row r="130" spans="1:10" ht="18">
      <c r="A130" s="48"/>
      <c r="B130" s="1" t="s">
        <v>15</v>
      </c>
      <c r="C130" s="2">
        <v>94</v>
      </c>
      <c r="D130" s="2">
        <v>2</v>
      </c>
      <c r="E130" s="2" t="s">
        <v>223</v>
      </c>
      <c r="F130" s="2">
        <v>535</v>
      </c>
      <c r="G130" s="2">
        <v>2</v>
      </c>
      <c r="H130" s="13" t="s">
        <v>224</v>
      </c>
      <c r="I130" s="19"/>
      <c r="J130" s="19"/>
    </row>
    <row r="131" spans="1:10" ht="24">
      <c r="A131" s="48"/>
      <c r="B131" s="1" t="s">
        <v>15</v>
      </c>
      <c r="C131" s="2">
        <v>94</v>
      </c>
      <c r="D131" s="2">
        <v>4</v>
      </c>
      <c r="E131" s="2" t="s">
        <v>225</v>
      </c>
      <c r="F131" s="2">
        <v>2393</v>
      </c>
      <c r="G131" s="2">
        <v>3</v>
      </c>
      <c r="H131" s="13" t="s">
        <v>226</v>
      </c>
      <c r="I131" s="19"/>
      <c r="J131" s="19"/>
    </row>
    <row r="132" spans="1:10" ht="36">
      <c r="A132" s="48"/>
      <c r="B132" s="1" t="s">
        <v>15</v>
      </c>
      <c r="C132" s="2">
        <v>94</v>
      </c>
      <c r="D132" s="2">
        <v>10</v>
      </c>
      <c r="E132" s="2" t="s">
        <v>227</v>
      </c>
      <c r="F132" s="2">
        <v>948</v>
      </c>
      <c r="G132" s="2">
        <v>2</v>
      </c>
      <c r="H132" s="13" t="s">
        <v>228</v>
      </c>
      <c r="I132" s="2" t="s">
        <v>229</v>
      </c>
      <c r="J132" s="19" t="s">
        <v>230</v>
      </c>
    </row>
    <row r="133" spans="1:10" ht="36">
      <c r="A133" s="48"/>
      <c r="B133" s="1"/>
      <c r="C133" s="2">
        <v>94</v>
      </c>
      <c r="D133" s="2" t="s">
        <v>231</v>
      </c>
      <c r="E133" s="2"/>
      <c r="F133" s="2">
        <v>1495</v>
      </c>
      <c r="G133" s="2"/>
      <c r="H133" s="13"/>
      <c r="I133" s="2"/>
      <c r="J133" s="19"/>
    </row>
    <row r="134" spans="1:10" ht="18">
      <c r="A134" s="48"/>
      <c r="B134" s="26" t="s">
        <v>20</v>
      </c>
      <c r="C134" s="26"/>
      <c r="D134" s="26"/>
      <c r="E134" s="26">
        <v>4</v>
      </c>
      <c r="F134" s="26">
        <f>SUM(F129:F133)</f>
        <v>8325</v>
      </c>
      <c r="G134" s="26">
        <f>SUM(G129:G132)</f>
        <v>10</v>
      </c>
      <c r="H134" s="26"/>
      <c r="I134" s="26"/>
      <c r="J134" s="26"/>
    </row>
    <row r="135" spans="1:10" ht="9.75" customHeight="1">
      <c r="B135" s="20"/>
      <c r="C135" s="21"/>
      <c r="D135" s="21"/>
      <c r="E135" s="21"/>
      <c r="F135" s="21"/>
      <c r="G135" s="21"/>
      <c r="H135" s="23"/>
      <c r="I135" s="21"/>
      <c r="J135" s="21"/>
    </row>
    <row r="136" spans="1:10" ht="48">
      <c r="A136" s="48">
        <v>1</v>
      </c>
      <c r="B136" s="6" t="s">
        <v>232</v>
      </c>
      <c r="C136" s="7">
        <v>107</v>
      </c>
      <c r="D136" s="7">
        <v>1</v>
      </c>
      <c r="E136" s="7" t="s">
        <v>233</v>
      </c>
      <c r="F136" s="7">
        <v>4520</v>
      </c>
      <c r="G136" s="7">
        <v>3</v>
      </c>
      <c r="H136" s="11" t="s">
        <v>234</v>
      </c>
      <c r="I136" s="7" t="s">
        <v>235</v>
      </c>
      <c r="J136" s="7" t="s">
        <v>236</v>
      </c>
    </row>
    <row r="137" spans="1:10" ht="18">
      <c r="A137" s="48"/>
      <c r="B137" s="6" t="s">
        <v>15</v>
      </c>
      <c r="C137" s="7">
        <v>107</v>
      </c>
      <c r="D137" s="7">
        <v>2</v>
      </c>
      <c r="E137" s="7" t="s">
        <v>237</v>
      </c>
      <c r="F137" s="7">
        <v>0</v>
      </c>
      <c r="G137" s="7">
        <v>0</v>
      </c>
      <c r="H137" s="12" t="s">
        <v>17</v>
      </c>
      <c r="I137" s="7"/>
      <c r="J137" s="7"/>
    </row>
    <row r="138" spans="1:10" ht="18">
      <c r="A138" s="48"/>
      <c r="B138" s="6" t="s">
        <v>15</v>
      </c>
      <c r="C138" s="7">
        <v>107</v>
      </c>
      <c r="D138" s="7">
        <v>8</v>
      </c>
      <c r="E138" s="7" t="s">
        <v>238</v>
      </c>
      <c r="F138" s="7">
        <v>0</v>
      </c>
      <c r="G138" s="7">
        <v>0</v>
      </c>
      <c r="H138" s="12" t="s">
        <v>17</v>
      </c>
      <c r="I138" s="7"/>
      <c r="J138" s="7"/>
    </row>
    <row r="139" spans="1:10" ht="18">
      <c r="A139" s="48"/>
      <c r="B139" s="6" t="s">
        <v>15</v>
      </c>
      <c r="C139" s="7">
        <v>107</v>
      </c>
      <c r="D139" s="7">
        <v>4</v>
      </c>
      <c r="E139" s="7" t="s">
        <v>239</v>
      </c>
      <c r="F139" s="7">
        <v>0</v>
      </c>
      <c r="G139" s="7">
        <v>0</v>
      </c>
      <c r="H139" s="12" t="s">
        <v>17</v>
      </c>
      <c r="I139" s="7"/>
      <c r="J139" s="7"/>
    </row>
    <row r="140" spans="1:10" ht="18">
      <c r="A140" s="48"/>
      <c r="B140" s="26" t="s">
        <v>20</v>
      </c>
      <c r="C140" s="26"/>
      <c r="D140" s="26"/>
      <c r="E140" s="26">
        <v>4</v>
      </c>
      <c r="F140" s="26">
        <f>SUM(F136:F139)</f>
        <v>4520</v>
      </c>
      <c r="G140" s="26">
        <f>SUM(G136:G139)</f>
        <v>3</v>
      </c>
      <c r="H140" s="26"/>
      <c r="I140" s="26"/>
      <c r="J140" s="26"/>
    </row>
    <row r="141" spans="1:10" ht="9.75" customHeight="1">
      <c r="B141" s="20"/>
      <c r="C141" s="21"/>
      <c r="D141" s="21"/>
      <c r="E141" s="21"/>
      <c r="F141" s="21"/>
      <c r="G141" s="21"/>
      <c r="H141" s="23"/>
      <c r="I141" s="21"/>
      <c r="J141" s="21"/>
    </row>
    <row r="142" spans="1:10" ht="18">
      <c r="A142" s="48">
        <v>1</v>
      </c>
      <c r="B142" s="1" t="s">
        <v>240</v>
      </c>
      <c r="C142" s="2">
        <v>101</v>
      </c>
      <c r="D142" s="2">
        <v>1</v>
      </c>
      <c r="E142" s="2" t="s">
        <v>241</v>
      </c>
      <c r="F142" s="2">
        <v>413</v>
      </c>
      <c r="G142" s="2">
        <v>1</v>
      </c>
      <c r="H142" s="13" t="s">
        <v>242</v>
      </c>
      <c r="I142" s="19"/>
      <c r="J142" s="19"/>
    </row>
    <row r="143" spans="1:10" ht="18">
      <c r="A143" s="48"/>
      <c r="B143" s="1" t="s">
        <v>15</v>
      </c>
      <c r="C143" s="2">
        <v>101</v>
      </c>
      <c r="D143" s="2">
        <v>2</v>
      </c>
      <c r="E143" s="2" t="s">
        <v>243</v>
      </c>
      <c r="F143" s="2">
        <v>616</v>
      </c>
      <c r="G143" s="2">
        <v>2</v>
      </c>
      <c r="H143" s="14" t="s">
        <v>17</v>
      </c>
      <c r="I143" s="19"/>
      <c r="J143" s="19"/>
    </row>
    <row r="144" spans="1:10" ht="34.5" customHeight="1">
      <c r="A144" s="48"/>
      <c r="B144" s="1" t="s">
        <v>15</v>
      </c>
      <c r="C144" s="2">
        <v>102</v>
      </c>
      <c r="D144" s="2">
        <v>1</v>
      </c>
      <c r="E144" s="2" t="s">
        <v>244</v>
      </c>
      <c r="F144" s="2">
        <v>1820</v>
      </c>
      <c r="G144" s="2">
        <v>3</v>
      </c>
      <c r="H144" s="13" t="s">
        <v>245</v>
      </c>
      <c r="I144" s="19"/>
      <c r="J144" s="19"/>
    </row>
    <row r="145" spans="1:11" ht="18">
      <c r="A145" s="48"/>
      <c r="B145" s="1" t="s">
        <v>15</v>
      </c>
      <c r="C145" s="2">
        <v>102</v>
      </c>
      <c r="D145" s="2">
        <v>2</v>
      </c>
      <c r="E145" s="2" t="s">
        <v>246</v>
      </c>
      <c r="F145" s="2">
        <v>1407</v>
      </c>
      <c r="G145" s="2">
        <v>2</v>
      </c>
      <c r="H145" s="13" t="s">
        <v>247</v>
      </c>
      <c r="I145" s="19"/>
      <c r="J145" s="19"/>
    </row>
    <row r="146" spans="1:11" ht="36">
      <c r="A146" s="48"/>
      <c r="B146" s="1" t="s">
        <v>15</v>
      </c>
      <c r="C146" s="2">
        <v>103</v>
      </c>
      <c r="D146" s="2">
        <v>1</v>
      </c>
      <c r="E146" s="2" t="s">
        <v>248</v>
      </c>
      <c r="F146" s="2">
        <v>1795</v>
      </c>
      <c r="G146" s="2">
        <v>3</v>
      </c>
      <c r="H146" s="13" t="s">
        <v>249</v>
      </c>
      <c r="I146" s="2" t="s">
        <v>250</v>
      </c>
      <c r="J146" s="19" t="s">
        <v>251</v>
      </c>
    </row>
    <row r="147" spans="1:11" ht="18">
      <c r="A147" s="48"/>
      <c r="B147" s="26" t="s">
        <v>20</v>
      </c>
      <c r="C147" s="26"/>
      <c r="D147" s="26"/>
      <c r="E147" s="26">
        <v>5</v>
      </c>
      <c r="F147" s="26">
        <f>SUM(F142:F146)</f>
        <v>6051</v>
      </c>
      <c r="G147" s="26">
        <f>SUM(G142:G146)</f>
        <v>11</v>
      </c>
      <c r="H147" s="26"/>
      <c r="I147" s="26"/>
      <c r="J147" s="26"/>
    </row>
    <row r="148" spans="1:11" ht="9.75" customHeight="1">
      <c r="B148" s="20"/>
      <c r="C148" s="21"/>
      <c r="D148" s="21"/>
      <c r="E148" s="21"/>
      <c r="F148" s="21"/>
      <c r="G148" s="21"/>
      <c r="H148" s="23"/>
      <c r="I148" s="21"/>
      <c r="J148" s="21"/>
    </row>
    <row r="149" spans="1:11" ht="36">
      <c r="A149" s="48">
        <v>1</v>
      </c>
      <c r="B149" s="6" t="s">
        <v>252</v>
      </c>
      <c r="C149" s="6">
        <v>98</v>
      </c>
      <c r="D149" s="6">
        <v>1</v>
      </c>
      <c r="E149" s="7" t="s">
        <v>253</v>
      </c>
      <c r="F149" s="7">
        <v>1922</v>
      </c>
      <c r="G149" s="7">
        <v>3</v>
      </c>
      <c r="H149" s="18" t="s">
        <v>254</v>
      </c>
      <c r="I149" s="7" t="s">
        <v>255</v>
      </c>
      <c r="J149" s="7" t="s">
        <v>256</v>
      </c>
    </row>
    <row r="150" spans="1:11" ht="18">
      <c r="A150" s="48"/>
      <c r="B150" s="26" t="s">
        <v>20</v>
      </c>
      <c r="C150" s="26"/>
      <c r="D150" s="26"/>
      <c r="E150" s="26">
        <v>1</v>
      </c>
      <c r="F150" s="26">
        <f>SUM(F149)</f>
        <v>1922</v>
      </c>
      <c r="G150" s="26">
        <v>3</v>
      </c>
      <c r="H150" s="26"/>
      <c r="I150" s="26"/>
      <c r="J150" s="26"/>
    </row>
    <row r="151" spans="1:11" ht="9" customHeight="1">
      <c r="A151" s="48"/>
      <c r="B151" s="20"/>
      <c r="C151" s="20"/>
      <c r="D151" s="20"/>
      <c r="E151" s="21"/>
      <c r="F151" s="21"/>
      <c r="G151" s="21"/>
      <c r="H151" s="41"/>
      <c r="I151" s="21"/>
      <c r="J151" s="21"/>
    </row>
    <row r="152" spans="1:11" ht="18">
      <c r="A152" s="48"/>
      <c r="B152" s="1" t="s">
        <v>257</v>
      </c>
      <c r="C152" s="1">
        <v>98</v>
      </c>
      <c r="D152" s="1" t="s">
        <v>258</v>
      </c>
      <c r="E152" s="2" t="s">
        <v>259</v>
      </c>
      <c r="F152" s="2">
        <v>296</v>
      </c>
      <c r="G152" s="2">
        <v>1</v>
      </c>
      <c r="H152" s="13" t="s">
        <v>260</v>
      </c>
      <c r="I152" s="2"/>
      <c r="J152" s="2"/>
    </row>
    <row r="153" spans="1:11" ht="36">
      <c r="A153" s="48"/>
      <c r="B153" s="1" t="s">
        <v>15</v>
      </c>
      <c r="C153" s="1">
        <v>98</v>
      </c>
      <c r="D153" s="1">
        <v>15</v>
      </c>
      <c r="E153" s="2" t="s">
        <v>261</v>
      </c>
      <c r="F153" s="2">
        <v>349</v>
      </c>
      <c r="G153" s="2">
        <v>1</v>
      </c>
      <c r="H153" s="13" t="s">
        <v>262</v>
      </c>
      <c r="I153" s="2" t="s">
        <v>263</v>
      </c>
      <c r="J153" s="2" t="s">
        <v>264</v>
      </c>
      <c r="K153" s="4"/>
    </row>
    <row r="154" spans="1:11" ht="18">
      <c r="A154" s="48"/>
      <c r="B154" s="26" t="s">
        <v>20</v>
      </c>
      <c r="C154" s="26"/>
      <c r="D154" s="26"/>
      <c r="E154" s="26">
        <v>2</v>
      </c>
      <c r="F154" s="26">
        <f>SUM(F152:F153)</f>
        <v>645</v>
      </c>
      <c r="G154" s="26">
        <v>2</v>
      </c>
      <c r="H154" s="26"/>
      <c r="I154" s="26"/>
      <c r="J154" s="26"/>
    </row>
    <row r="155" spans="1:11" ht="9.75" customHeight="1">
      <c r="B155" s="20"/>
      <c r="C155" s="21"/>
      <c r="D155" s="21"/>
      <c r="E155" s="21"/>
      <c r="F155" s="21"/>
      <c r="G155" s="21"/>
      <c r="H155" s="23"/>
      <c r="I155" s="21"/>
      <c r="J155" s="21"/>
    </row>
    <row r="156" spans="1:11" ht="36">
      <c r="A156" s="48">
        <v>1</v>
      </c>
      <c r="B156" s="6" t="s">
        <v>265</v>
      </c>
      <c r="C156" s="6">
        <v>104</v>
      </c>
      <c r="D156" s="6">
        <v>1</v>
      </c>
      <c r="E156" s="7" t="s">
        <v>266</v>
      </c>
      <c r="F156" s="7">
        <v>2223</v>
      </c>
      <c r="G156" s="7">
        <v>3</v>
      </c>
      <c r="H156" s="11" t="s">
        <v>267</v>
      </c>
      <c r="I156" s="7" t="s">
        <v>268</v>
      </c>
      <c r="J156" s="7" t="s">
        <v>269</v>
      </c>
    </row>
    <row r="157" spans="1:11" ht="18">
      <c r="A157" s="48"/>
      <c r="B157" s="6" t="s">
        <v>15</v>
      </c>
      <c r="C157" s="6">
        <v>104</v>
      </c>
      <c r="D157" s="6">
        <v>2</v>
      </c>
      <c r="E157" s="7" t="s">
        <v>270</v>
      </c>
      <c r="F157" s="7">
        <v>260</v>
      </c>
      <c r="G157" s="7">
        <v>1</v>
      </c>
      <c r="H157" s="11" t="s">
        <v>271</v>
      </c>
      <c r="I157" s="7"/>
      <c r="J157" s="7"/>
    </row>
    <row r="158" spans="1:11" ht="24">
      <c r="A158" s="48"/>
      <c r="B158" s="6" t="s">
        <v>15</v>
      </c>
      <c r="C158" s="6">
        <v>105</v>
      </c>
      <c r="D158" s="6">
        <v>1</v>
      </c>
      <c r="E158" s="7" t="s">
        <v>272</v>
      </c>
      <c r="F158" s="7">
        <v>1334</v>
      </c>
      <c r="G158" s="7">
        <v>2</v>
      </c>
      <c r="H158" s="11" t="s">
        <v>273</v>
      </c>
      <c r="I158" s="7"/>
      <c r="J158" s="7"/>
    </row>
    <row r="159" spans="1:11" ht="18">
      <c r="A159" s="48"/>
      <c r="B159" s="6"/>
      <c r="C159" s="6">
        <v>105</v>
      </c>
      <c r="D159" s="6">
        <v>2</v>
      </c>
      <c r="E159" s="7" t="s">
        <v>274</v>
      </c>
      <c r="F159" s="7">
        <v>18</v>
      </c>
      <c r="G159" s="7">
        <v>1</v>
      </c>
      <c r="H159" s="11"/>
      <c r="I159" s="7"/>
      <c r="J159" s="7"/>
    </row>
    <row r="160" spans="1:11" ht="18">
      <c r="A160" s="48"/>
      <c r="B160" s="6"/>
      <c r="C160" s="6">
        <v>106</v>
      </c>
      <c r="D160" s="6">
        <v>2</v>
      </c>
      <c r="E160" s="7" t="s">
        <v>275</v>
      </c>
      <c r="F160" s="7">
        <v>83</v>
      </c>
      <c r="G160" s="7">
        <v>1</v>
      </c>
      <c r="H160" s="12"/>
      <c r="I160" s="7"/>
      <c r="J160" s="7"/>
    </row>
    <row r="161" spans="1:12" ht="36.75">
      <c r="A161" s="48"/>
      <c r="B161" s="6" t="s">
        <v>276</v>
      </c>
      <c r="C161" s="6" t="s">
        <v>277</v>
      </c>
      <c r="D161" s="6" t="s">
        <v>278</v>
      </c>
      <c r="E161" s="7" t="s">
        <v>279</v>
      </c>
      <c r="F161" s="7">
        <v>0</v>
      </c>
      <c r="G161" s="7"/>
      <c r="H161" s="11"/>
      <c r="I161" s="7"/>
      <c r="J161" s="7"/>
      <c r="L161">
        <f>F162-F171</f>
        <v>1960</v>
      </c>
    </row>
    <row r="162" spans="1:12" ht="18">
      <c r="A162" s="48"/>
      <c r="B162" s="26" t="s">
        <v>20</v>
      </c>
      <c r="C162" s="26"/>
      <c r="D162" s="26"/>
      <c r="E162" s="26">
        <v>4</v>
      </c>
      <c r="F162" s="26">
        <f>SUM(F156:F161)</f>
        <v>3918</v>
      </c>
      <c r="G162" s="26">
        <f>SUM(G156:G160)</f>
        <v>8</v>
      </c>
      <c r="H162" s="26"/>
      <c r="I162" s="26"/>
      <c r="J162" s="26"/>
    </row>
    <row r="163" spans="1:12" ht="9.75" customHeight="1">
      <c r="B163" s="20"/>
      <c r="C163" s="21"/>
      <c r="D163" s="21"/>
      <c r="E163" s="21"/>
      <c r="F163" s="21"/>
      <c r="G163" s="21"/>
      <c r="H163" s="23"/>
      <c r="I163" s="21"/>
      <c r="J163" s="21"/>
    </row>
    <row r="164" spans="1:12" ht="36">
      <c r="A164" s="48">
        <v>1</v>
      </c>
      <c r="B164" s="1" t="s">
        <v>280</v>
      </c>
      <c r="C164" s="1">
        <v>110</v>
      </c>
      <c r="D164" s="1">
        <v>1</v>
      </c>
      <c r="E164" s="2" t="s">
        <v>281</v>
      </c>
      <c r="F164" s="2">
        <v>3833</v>
      </c>
      <c r="G164" s="2">
        <v>3</v>
      </c>
      <c r="H164" s="13" t="s">
        <v>282</v>
      </c>
      <c r="I164" s="2" t="s">
        <v>283</v>
      </c>
      <c r="J164" s="2" t="s">
        <v>284</v>
      </c>
    </row>
    <row r="165" spans="1:12" ht="18">
      <c r="A165" s="48"/>
      <c r="B165" s="1" t="s">
        <v>15</v>
      </c>
      <c r="C165" s="1">
        <v>110</v>
      </c>
      <c r="D165" s="1">
        <v>4</v>
      </c>
      <c r="E165" s="2" t="s">
        <v>285</v>
      </c>
      <c r="F165" s="2">
        <v>380</v>
      </c>
      <c r="G165" s="2">
        <v>1</v>
      </c>
      <c r="H165" s="14" t="s">
        <v>17</v>
      </c>
      <c r="I165" s="2"/>
      <c r="J165" s="2"/>
    </row>
    <row r="166" spans="1:12" ht="18">
      <c r="A166" s="48"/>
      <c r="B166" s="1" t="s">
        <v>15</v>
      </c>
      <c r="C166" s="1">
        <v>110</v>
      </c>
      <c r="D166" s="1">
        <v>5</v>
      </c>
      <c r="E166" s="2" t="s">
        <v>286</v>
      </c>
      <c r="F166" s="2">
        <v>265</v>
      </c>
      <c r="G166" s="2">
        <v>1</v>
      </c>
      <c r="H166" s="14" t="s">
        <v>17</v>
      </c>
      <c r="I166" s="2"/>
      <c r="J166" s="2"/>
    </row>
    <row r="167" spans="1:12" ht="18">
      <c r="A167" s="48"/>
      <c r="B167" s="1" t="s">
        <v>15</v>
      </c>
      <c r="C167" s="1">
        <v>110</v>
      </c>
      <c r="D167" s="1">
        <v>10</v>
      </c>
      <c r="E167" s="2" t="s">
        <v>287</v>
      </c>
      <c r="F167" s="2">
        <v>343</v>
      </c>
      <c r="G167" s="2">
        <v>1</v>
      </c>
      <c r="H167" s="14" t="s">
        <v>17</v>
      </c>
      <c r="I167" s="2"/>
      <c r="J167" s="2"/>
    </row>
    <row r="168" spans="1:12" ht="18">
      <c r="A168" s="48"/>
      <c r="B168" s="26" t="s">
        <v>20</v>
      </c>
      <c r="C168" s="26"/>
      <c r="D168" s="26"/>
      <c r="E168" s="26">
        <v>4</v>
      </c>
      <c r="F168" s="26">
        <f>SUM(F164:F167)</f>
        <v>4821</v>
      </c>
      <c r="G168" s="26">
        <f>SUM(G164:G167)</f>
        <v>6</v>
      </c>
      <c r="H168" s="26"/>
      <c r="I168" s="26"/>
      <c r="J168" s="26"/>
    </row>
    <row r="169" spans="1:12" ht="9.75" customHeight="1">
      <c r="B169" s="28"/>
      <c r="C169" s="29"/>
      <c r="D169" s="29"/>
      <c r="E169" s="29"/>
      <c r="F169" s="29"/>
      <c r="G169" s="21"/>
      <c r="H169" s="23"/>
      <c r="I169" s="21"/>
      <c r="J169" s="21"/>
    </row>
    <row r="170" spans="1:12" ht="18">
      <c r="A170" s="48">
        <v>1</v>
      </c>
      <c r="B170" s="6" t="s">
        <v>288</v>
      </c>
      <c r="C170" s="6"/>
      <c r="D170" s="6"/>
      <c r="E170" s="6"/>
      <c r="F170" s="6"/>
      <c r="G170" s="6"/>
      <c r="H170" s="7"/>
      <c r="I170" s="7"/>
      <c r="J170" s="2"/>
    </row>
    <row r="171" spans="1:12" ht="18">
      <c r="A171" s="48"/>
      <c r="B171" s="6"/>
      <c r="C171" s="6">
        <v>106</v>
      </c>
      <c r="D171" s="6">
        <v>1</v>
      </c>
      <c r="E171" s="7" t="s">
        <v>289</v>
      </c>
      <c r="F171" s="7">
        <v>1958</v>
      </c>
      <c r="G171" s="7">
        <v>3</v>
      </c>
      <c r="H171" s="11" t="s">
        <v>290</v>
      </c>
      <c r="I171" s="7" t="s">
        <v>291</v>
      </c>
      <c r="J171" s="2"/>
    </row>
    <row r="172" spans="1:12" ht="18">
      <c r="A172" s="47"/>
      <c r="B172" s="26" t="s">
        <v>20</v>
      </c>
      <c r="C172" s="26"/>
      <c r="D172" s="26"/>
      <c r="E172" s="26">
        <v>1</v>
      </c>
      <c r="F172" s="26">
        <f>SUM(F171)</f>
        <v>1958</v>
      </c>
      <c r="G172" s="26">
        <v>3</v>
      </c>
      <c r="H172" s="26"/>
      <c r="I172" s="26"/>
      <c r="J172" s="26"/>
    </row>
    <row r="173" spans="1:12" ht="18.75">
      <c r="A173" s="30">
        <f>SUM(A3:A169)</f>
        <v>22</v>
      </c>
      <c r="B173" s="28"/>
      <c r="C173" s="29"/>
      <c r="D173" s="29"/>
      <c r="E173" s="29"/>
      <c r="F173" s="29"/>
      <c r="G173" s="21"/>
      <c r="H173" s="23"/>
      <c r="I173" s="21"/>
      <c r="J173" s="21"/>
    </row>
    <row r="174" spans="1:12">
      <c r="F174"/>
    </row>
    <row r="175" spans="1:12">
      <c r="F175"/>
    </row>
    <row r="176" spans="1:12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</sheetData>
  <mergeCells count="24">
    <mergeCell ref="A149:A154"/>
    <mergeCell ref="A156:A162"/>
    <mergeCell ref="A164:A168"/>
    <mergeCell ref="A99:A101"/>
    <mergeCell ref="A103:A106"/>
    <mergeCell ref="A114:A127"/>
    <mergeCell ref="A129:A134"/>
    <mergeCell ref="A136:A140"/>
    <mergeCell ref="A170:A171"/>
    <mergeCell ref="B1:H1"/>
    <mergeCell ref="A3:A7"/>
    <mergeCell ref="A9:A15"/>
    <mergeCell ref="A17:A18"/>
    <mergeCell ref="A20:A26"/>
    <mergeCell ref="A28:A37"/>
    <mergeCell ref="A39:A43"/>
    <mergeCell ref="A45:A52"/>
    <mergeCell ref="A54:A57"/>
    <mergeCell ref="A59:A62"/>
    <mergeCell ref="A64:A77"/>
    <mergeCell ref="A79:A84"/>
    <mergeCell ref="A86:A92"/>
    <mergeCell ref="A94:A97"/>
    <mergeCell ref="A142:A147"/>
  </mergeCells>
  <phoneticPr fontId="20" type="noConversion"/>
  <hyperlinks>
    <hyperlink ref="H142" r:id="rId1" xr:uid="{00000000-0004-0000-0000-000000000000}"/>
    <hyperlink ref="H145" r:id="rId2" xr:uid="{00000000-0004-0000-0000-000001000000}"/>
    <hyperlink ref="H146" r:id="rId3" xr:uid="{00000000-0004-0000-0000-000002000000}"/>
    <hyperlink ref="H156" r:id="rId4" xr:uid="{00000000-0004-0000-0000-000003000000}"/>
    <hyperlink ref="H171" r:id="rId5" xr:uid="{00000000-0004-0000-0000-000004000000}"/>
    <hyperlink ref="H136" r:id="rId6" xr:uid="{00000000-0004-0000-0000-000005000000}"/>
    <hyperlink ref="H129" r:id="rId7" xr:uid="{00000000-0004-0000-0000-000006000000}"/>
    <hyperlink ref="H130" r:id="rId8" xr:uid="{00000000-0004-0000-0000-000007000000}"/>
    <hyperlink ref="H131" r:id="rId9" xr:uid="{00000000-0004-0000-0000-000008000000}"/>
    <hyperlink ref="H132" r:id="rId10" xr:uid="{00000000-0004-0000-0000-000009000000}"/>
    <hyperlink ref="H164" r:id="rId11" xr:uid="{00000000-0004-0000-0000-00000A000000}"/>
    <hyperlink ref="H114" r:id="rId12" xr:uid="{00000000-0004-0000-0000-00000B000000}"/>
    <hyperlink ref="H115" r:id="rId13" xr:uid="{00000000-0004-0000-0000-00000C000000}"/>
    <hyperlink ref="H116" r:id="rId14" xr:uid="{00000000-0004-0000-0000-00000D000000}"/>
    <hyperlink ref="H117" r:id="rId15" xr:uid="{00000000-0004-0000-0000-00000E000000}"/>
    <hyperlink ref="H118" r:id="rId16" xr:uid="{00000000-0004-0000-0000-00000F000000}"/>
    <hyperlink ref="H120" r:id="rId17" xr:uid="{00000000-0004-0000-0000-000010000000}"/>
    <hyperlink ref="H122" r:id="rId18" display="mailto:bertvaag@online.no" xr:uid="{00000000-0004-0000-0000-000012000000}"/>
    <hyperlink ref="H123" r:id="rId19" xr:uid="{00000000-0004-0000-0000-000013000000}"/>
    <hyperlink ref="H125" r:id="rId20" xr:uid="{00000000-0004-0000-0000-000014000000}"/>
    <hyperlink ref="H103" r:id="rId21" xr:uid="{00000000-0004-0000-0000-000015000000}"/>
    <hyperlink ref="H104" r:id="rId22" xr:uid="{00000000-0004-0000-0000-000016000000}"/>
    <hyperlink ref="H105" r:id="rId23" xr:uid="{00000000-0004-0000-0000-000017000000}"/>
    <hyperlink ref="H99" r:id="rId24" xr:uid="{00000000-0004-0000-0000-000018000000}"/>
    <hyperlink ref="H100" r:id="rId25" xr:uid="{00000000-0004-0000-0000-000019000000}"/>
    <hyperlink ref="H94" r:id="rId26" xr:uid="{00000000-0004-0000-0000-00001A000000}"/>
    <hyperlink ref="H96" r:id="rId27" xr:uid="{00000000-0004-0000-0000-00001B000000}"/>
    <hyperlink ref="H79" r:id="rId28" xr:uid="{00000000-0004-0000-0000-00001C000000}"/>
    <hyperlink ref="H80" r:id="rId29" xr:uid="{00000000-0004-0000-0000-00001D000000}"/>
    <hyperlink ref="H65" r:id="rId30" xr:uid="{00000000-0004-0000-0000-00001E000000}"/>
    <hyperlink ref="H67" r:id="rId31" xr:uid="{00000000-0004-0000-0000-00001F000000}"/>
    <hyperlink ref="H73" r:id="rId32" xr:uid="{00000000-0004-0000-0000-000020000000}"/>
    <hyperlink ref="H74" r:id="rId33" display="jo.almo@live.com" xr:uid="{00000000-0004-0000-0000-000021000000}"/>
    <hyperlink ref="H54" r:id="rId34" xr:uid="{00000000-0004-0000-0000-000023000000}"/>
    <hyperlink ref="H55" r:id="rId35" xr:uid="{00000000-0004-0000-0000-000024000000}"/>
    <hyperlink ref="H56" r:id="rId36" xr:uid="{00000000-0004-0000-0000-000025000000}"/>
    <hyperlink ref="H45" r:id="rId37" xr:uid="{00000000-0004-0000-0000-000026000000}"/>
    <hyperlink ref="H50" r:id="rId38" xr:uid="{00000000-0004-0000-0000-000027000000}"/>
    <hyperlink ref="H51" r:id="rId39" display="lamats@online.no" xr:uid="{00000000-0004-0000-0000-000028000000}"/>
    <hyperlink ref="H40" r:id="rId40" xr:uid="{00000000-0004-0000-0000-000029000000}"/>
    <hyperlink ref="H28" r:id="rId41" xr:uid="{00000000-0004-0000-0000-00002B000000}"/>
    <hyperlink ref="H31" r:id="rId42" xr:uid="{00000000-0004-0000-0000-00002C000000}"/>
    <hyperlink ref="H32" r:id="rId43" xr:uid="{00000000-0004-0000-0000-00002D000000}"/>
    <hyperlink ref="H33" r:id="rId44" xr:uid="{00000000-0004-0000-0000-00002E000000}"/>
    <hyperlink ref="H34" r:id="rId45" xr:uid="{00000000-0004-0000-0000-00002F000000}"/>
    <hyperlink ref="H35" r:id="rId46" xr:uid="{00000000-0004-0000-0000-000030000000}"/>
    <hyperlink ref="H20" r:id="rId47" xr:uid="{00000000-0004-0000-0000-000031000000}"/>
    <hyperlink ref="H21" r:id="rId48" xr:uid="{00000000-0004-0000-0000-000032000000}"/>
    <hyperlink ref="H17" r:id="rId49" xr:uid="{00000000-0004-0000-0000-000033000000}"/>
    <hyperlink ref="H10" r:id="rId50" xr:uid="{00000000-0004-0000-0000-000034000000}"/>
    <hyperlink ref="H12" r:id="rId51" xr:uid="{00000000-0004-0000-0000-000035000000}"/>
    <hyperlink ref="H13" r:id="rId52" xr:uid="{00000000-0004-0000-0000-000036000000}"/>
    <hyperlink ref="H3" r:id="rId53" xr:uid="{00000000-0004-0000-0000-000037000000}"/>
    <hyperlink ref="H149" r:id="rId54" xr:uid="{00000000-0004-0000-0000-000038000000}"/>
    <hyperlink ref="H22" r:id="rId55" xr:uid="{00000000-0004-0000-0000-000039000000}"/>
    <hyperlink ref="H81" r:id="rId56" xr:uid="{00000000-0004-0000-0000-00003A000000}"/>
    <hyperlink ref="H70" r:id="rId57" xr:uid="{00000000-0004-0000-0000-00003B000000}"/>
    <hyperlink ref="H157" r:id="rId58" xr:uid="{00000000-0004-0000-0000-00003E000000}"/>
    <hyperlink ref="H152" r:id="rId59" xr:uid="{00000000-0004-0000-0000-00003F000000}"/>
    <hyperlink ref="H153" r:id="rId60" display="inhelle@gmail.com" xr:uid="{00000000-0004-0000-0000-000040000000}"/>
    <hyperlink ref="H71" r:id="rId61" xr:uid="{00000000-0004-0000-0000-000041000000}"/>
    <hyperlink ref="H66" r:id="rId62" display="ninaenaasen@gmail.com" xr:uid="{00000000-0004-0000-0000-000042000000}"/>
    <hyperlink ref="H86" r:id="rId63" display="jakob@aresvik.no" xr:uid="{00000000-0004-0000-0000-000043000000}"/>
    <hyperlink ref="H25" r:id="rId64" xr:uid="{00000000-0004-0000-0000-000044000000}"/>
    <hyperlink ref="H144" r:id="rId65" display="arild@fuglevaag.com" xr:uid="{00000000-0004-0000-0000-000045000000}"/>
    <hyperlink ref="H23" r:id="rId66" xr:uid="{00000000-0004-0000-0000-000048000000}"/>
    <hyperlink ref="H9" r:id="rId67" xr:uid="{773CF728-94BE-4406-AAFC-431A753FAA26}"/>
    <hyperlink ref="H109" r:id="rId68" xr:uid="{6313605E-4ECA-4BD8-89A3-F6CDB86A2367}"/>
    <hyperlink ref="H110" r:id="rId69" display="mailto:laila-baardset@hotmail.com" xr:uid="{2425800F-F47D-43A0-83BA-F1F7B598437B}"/>
    <hyperlink ref="H59" r:id="rId70" xr:uid="{5E2E3E2A-36F3-4494-BF69-C4C67C9ACB60}"/>
    <hyperlink ref="H68" r:id="rId71" xr:uid="{BCC5E574-913E-42FF-8DAF-4A134D49EBCE}"/>
    <hyperlink ref="H76" r:id="rId72" xr:uid="{162AFCEF-A656-4692-88D3-C0B7DB771804}"/>
    <hyperlink ref="H95" r:id="rId73" xr:uid="{6D9C243D-F6EC-4D1C-B0A6-95FBF4539536}"/>
    <hyperlink ref="H41" r:id="rId74" xr:uid="{EC29A1C8-0108-4B57-ADA5-06A0348CCA7E}"/>
    <hyperlink ref="H158" r:id="rId75" xr:uid="{A5837715-4FD6-4FE8-9342-B084E1B7D3F4}"/>
    <hyperlink ref="H121" r:id="rId76" xr:uid="{00000000-0004-0000-0000-000011000000}"/>
    <hyperlink ref="H126" r:id="rId77" xr:uid="{50CE2131-F70F-4AF5-B83C-B0270FA132F2}"/>
    <hyperlink ref="H4" r:id="rId78" xr:uid="{E84B77F6-F1E4-462D-BE39-82E4B6ECE5DA}"/>
    <hyperlink ref="H42" r:id="rId79" xr:uid="{00000000-0004-0000-0000-00002A000000}"/>
  </hyperlinks>
  <pageMargins left="0.7" right="0.7" top="0.75" bottom="0.75" header="0.3" footer="0.3"/>
  <pageSetup orientation="portrait" r:id="rId80"/>
  <legacyDrawing r:id="rId8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4"/>
  <sheetViews>
    <sheetView topLeftCell="A33" zoomScale="180" zoomScaleNormal="180" workbookViewId="0">
      <selection activeCell="L64" sqref="L64"/>
    </sheetView>
  </sheetViews>
  <sheetFormatPr defaultColWidth="9" defaultRowHeight="15"/>
  <cols>
    <col min="1" max="1" width="21.85546875" customWidth="1"/>
    <col min="2" max="2" width="25.5703125" customWidth="1"/>
    <col min="3" max="3" width="12.42578125" customWidth="1"/>
    <col min="5" max="5" width="16.7109375" customWidth="1"/>
    <col min="6" max="6" width="13.28515625" customWidth="1"/>
    <col min="7" max="7" width="15.28515625" customWidth="1"/>
    <col min="8" max="8" width="9.7109375" customWidth="1"/>
  </cols>
  <sheetData>
    <row r="1" spans="1:8" ht="58.5" customHeight="1">
      <c r="A1" s="51" t="s">
        <v>292</v>
      </c>
      <c r="B1" s="52"/>
      <c r="C1" s="52"/>
      <c r="D1" s="52"/>
      <c r="E1" s="52"/>
      <c r="F1" s="52"/>
    </row>
    <row r="2" spans="1:8" ht="29.25" customHeight="1">
      <c r="A2" s="34" t="s">
        <v>293</v>
      </c>
      <c r="B2" s="34" t="s">
        <v>294</v>
      </c>
      <c r="C2" s="34" t="s">
        <v>295</v>
      </c>
      <c r="D2" s="34" t="s">
        <v>2</v>
      </c>
      <c r="E2" s="34" t="s">
        <v>3</v>
      </c>
      <c r="F2" s="34" t="s">
        <v>296</v>
      </c>
      <c r="G2" s="34" t="s">
        <v>297</v>
      </c>
      <c r="H2" s="34" t="s">
        <v>298</v>
      </c>
    </row>
    <row r="3" spans="1:8">
      <c r="A3" s="7" t="s">
        <v>299</v>
      </c>
      <c r="B3" s="7" t="s">
        <v>300</v>
      </c>
      <c r="C3" s="7">
        <v>0</v>
      </c>
      <c r="D3" s="7">
        <v>85</v>
      </c>
      <c r="E3" s="7">
        <v>2</v>
      </c>
      <c r="F3" s="7">
        <v>115</v>
      </c>
      <c r="G3" s="19"/>
      <c r="H3" s="19"/>
    </row>
    <row r="4" spans="1:8">
      <c r="A4" s="7" t="s">
        <v>301</v>
      </c>
      <c r="B4" s="7" t="s">
        <v>300</v>
      </c>
      <c r="C4" s="7">
        <v>0</v>
      </c>
      <c r="D4" s="7">
        <v>85</v>
      </c>
      <c r="E4" s="7">
        <v>5</v>
      </c>
      <c r="F4" s="7">
        <v>338</v>
      </c>
      <c r="G4" s="19"/>
      <c r="H4" s="19"/>
    </row>
    <row r="5" spans="1:8">
      <c r="A5" s="7" t="s">
        <v>301</v>
      </c>
      <c r="B5" s="7" t="s">
        <v>300</v>
      </c>
      <c r="C5" s="7">
        <v>1</v>
      </c>
      <c r="D5" s="7"/>
      <c r="E5" s="7"/>
      <c r="F5" s="35"/>
      <c r="G5" s="7">
        <f>SUM(F3:F4)</f>
        <v>453</v>
      </c>
      <c r="H5" s="19"/>
    </row>
    <row r="6" spans="1:8">
      <c r="A6" s="7" t="s">
        <v>299</v>
      </c>
      <c r="B6" s="7" t="s">
        <v>302</v>
      </c>
      <c r="C6" s="7">
        <v>0</v>
      </c>
      <c r="D6" s="7">
        <v>85</v>
      </c>
      <c r="E6" s="7">
        <v>9</v>
      </c>
      <c r="F6" s="7">
        <v>352</v>
      </c>
      <c r="G6" s="19"/>
      <c r="H6" s="19"/>
    </row>
    <row r="7" spans="1:8">
      <c r="A7" s="7" t="s">
        <v>301</v>
      </c>
      <c r="B7" s="7" t="s">
        <v>302</v>
      </c>
      <c r="C7" s="7">
        <v>0</v>
      </c>
      <c r="D7" s="7">
        <v>85</v>
      </c>
      <c r="E7" s="7">
        <v>9</v>
      </c>
      <c r="F7" s="7">
        <v>717</v>
      </c>
      <c r="G7" s="19"/>
      <c r="H7" s="19"/>
    </row>
    <row r="8" spans="1:8">
      <c r="A8" s="7" t="s">
        <v>301</v>
      </c>
      <c r="B8" s="7" t="s">
        <v>302</v>
      </c>
      <c r="C8" s="7">
        <v>2</v>
      </c>
      <c r="D8" s="42"/>
      <c r="E8" s="42"/>
      <c r="F8" s="42"/>
      <c r="G8" s="7">
        <f>F6+F7</f>
        <v>1069</v>
      </c>
      <c r="H8" s="19"/>
    </row>
    <row r="9" spans="1:8">
      <c r="H9" s="19"/>
    </row>
    <row r="10" spans="1:8">
      <c r="A10" s="2" t="s">
        <v>303</v>
      </c>
      <c r="B10" s="2" t="s">
        <v>304</v>
      </c>
      <c r="C10" s="2">
        <v>1</v>
      </c>
      <c r="D10" s="2">
        <v>2</v>
      </c>
      <c r="E10" s="2">
        <v>2</v>
      </c>
      <c r="F10" s="2">
        <v>110</v>
      </c>
      <c r="G10" s="19"/>
      <c r="H10" s="19"/>
    </row>
    <row r="11" spans="1:8">
      <c r="A11" s="8" t="s">
        <v>303</v>
      </c>
      <c r="B11" s="8" t="s">
        <v>305</v>
      </c>
      <c r="C11" s="7">
        <v>1</v>
      </c>
      <c r="D11" s="7">
        <v>12</v>
      </c>
      <c r="E11" s="7">
        <v>3</v>
      </c>
      <c r="F11" s="7">
        <v>81</v>
      </c>
      <c r="G11" s="19"/>
      <c r="H11" s="19"/>
    </row>
    <row r="12" spans="1:8">
      <c r="A12" s="2" t="s">
        <v>306</v>
      </c>
      <c r="B12" s="2" t="s">
        <v>307</v>
      </c>
      <c r="C12" s="2">
        <v>1</v>
      </c>
      <c r="D12" s="2">
        <v>1</v>
      </c>
      <c r="E12" s="2">
        <v>12</v>
      </c>
      <c r="F12" s="2">
        <v>233</v>
      </c>
      <c r="G12" s="19"/>
      <c r="H12" s="19"/>
    </row>
    <row r="13" spans="1:8">
      <c r="A13" s="7" t="s">
        <v>308</v>
      </c>
      <c r="B13" s="7" t="s">
        <v>309</v>
      </c>
      <c r="C13" s="7">
        <v>0</v>
      </c>
      <c r="D13" s="7">
        <v>85</v>
      </c>
      <c r="E13" s="7">
        <v>4</v>
      </c>
      <c r="F13" s="7">
        <v>286</v>
      </c>
      <c r="G13" s="19"/>
      <c r="H13" s="19"/>
    </row>
    <row r="14" spans="1:8">
      <c r="A14" s="7" t="s">
        <v>310</v>
      </c>
      <c r="B14" s="7" t="s">
        <v>309</v>
      </c>
      <c r="C14" s="7">
        <v>0</v>
      </c>
      <c r="D14" s="7">
        <v>85</v>
      </c>
      <c r="E14" s="7">
        <v>10</v>
      </c>
      <c r="F14" s="7">
        <v>1769</v>
      </c>
      <c r="G14" s="19"/>
      <c r="H14" s="19"/>
    </row>
    <row r="15" spans="1:8">
      <c r="A15" s="7" t="s">
        <v>310</v>
      </c>
      <c r="B15" s="7" t="s">
        <v>309</v>
      </c>
      <c r="C15" s="7">
        <v>3</v>
      </c>
      <c r="D15" s="7"/>
      <c r="E15" s="7"/>
      <c r="F15" s="35">
        <v>0</v>
      </c>
      <c r="G15" s="7">
        <f>SUM(F13:F14)</f>
        <v>2055</v>
      </c>
      <c r="H15" s="19"/>
    </row>
    <row r="16" spans="1:8">
      <c r="A16" s="2" t="s">
        <v>311</v>
      </c>
      <c r="B16" s="2" t="s">
        <v>312</v>
      </c>
      <c r="C16" s="2">
        <v>2</v>
      </c>
      <c r="D16" s="2">
        <v>8</v>
      </c>
      <c r="E16" s="2" t="s">
        <v>61</v>
      </c>
      <c r="F16" s="2">
        <v>636</v>
      </c>
      <c r="G16" s="19"/>
      <c r="H16" s="19"/>
    </row>
    <row r="17" spans="1:8">
      <c r="A17" s="2" t="s">
        <v>313</v>
      </c>
      <c r="B17" s="2" t="s">
        <v>314</v>
      </c>
      <c r="C17" s="2">
        <v>3</v>
      </c>
      <c r="D17" s="2">
        <v>7</v>
      </c>
      <c r="E17" s="2">
        <v>6</v>
      </c>
      <c r="F17" s="2">
        <v>1568</v>
      </c>
      <c r="G17" s="19"/>
      <c r="H17" s="19"/>
    </row>
    <row r="18" spans="1:8">
      <c r="A18" s="7" t="s">
        <v>315</v>
      </c>
      <c r="B18" s="7" t="s">
        <v>316</v>
      </c>
      <c r="C18" s="7">
        <v>1</v>
      </c>
      <c r="D18" s="7">
        <v>89</v>
      </c>
      <c r="E18" s="7">
        <v>8</v>
      </c>
      <c r="F18" s="7">
        <v>72</v>
      </c>
      <c r="G18" s="19"/>
      <c r="H18" s="19"/>
    </row>
    <row r="19" spans="1:8">
      <c r="A19" s="2" t="s">
        <v>317</v>
      </c>
      <c r="B19" s="2" t="s">
        <v>318</v>
      </c>
      <c r="C19" s="2">
        <v>3</v>
      </c>
      <c r="D19" s="2">
        <v>99</v>
      </c>
      <c r="E19" s="2" t="s">
        <v>153</v>
      </c>
      <c r="F19" s="2">
        <v>3052</v>
      </c>
      <c r="G19" s="19"/>
      <c r="H19" s="19"/>
    </row>
    <row r="20" spans="1:8">
      <c r="A20" s="2" t="s">
        <v>319</v>
      </c>
      <c r="B20" s="2" t="s">
        <v>320</v>
      </c>
      <c r="C20" s="2">
        <v>0</v>
      </c>
      <c r="D20" s="2">
        <v>87</v>
      </c>
      <c r="E20" s="2">
        <v>3</v>
      </c>
      <c r="F20" s="2">
        <v>2767</v>
      </c>
      <c r="G20" s="19"/>
      <c r="H20" s="19"/>
    </row>
    <row r="21" spans="1:8">
      <c r="A21" s="2" t="s">
        <v>319</v>
      </c>
      <c r="B21" s="2" t="s">
        <v>320</v>
      </c>
      <c r="C21" s="2">
        <v>0</v>
      </c>
      <c r="D21" s="2">
        <v>87</v>
      </c>
      <c r="E21" s="2">
        <v>11</v>
      </c>
      <c r="F21" s="2">
        <v>116</v>
      </c>
      <c r="G21" s="19"/>
      <c r="H21" s="19"/>
    </row>
    <row r="22" spans="1:8">
      <c r="A22" s="2" t="s">
        <v>319</v>
      </c>
      <c r="B22" s="2" t="s">
        <v>320</v>
      </c>
      <c r="C22" s="2">
        <v>3</v>
      </c>
      <c r="D22" s="2"/>
      <c r="E22" s="2"/>
      <c r="F22" s="36">
        <v>0</v>
      </c>
      <c r="G22" s="2">
        <f>SUM(F20:F21)</f>
        <v>2883</v>
      </c>
      <c r="H22" s="19"/>
    </row>
    <row r="23" spans="1:8">
      <c r="A23" s="7" t="s">
        <v>319</v>
      </c>
      <c r="B23" s="7" t="s">
        <v>321</v>
      </c>
      <c r="C23" s="7">
        <v>2</v>
      </c>
      <c r="D23" s="7">
        <v>90</v>
      </c>
      <c r="E23" s="7">
        <v>1</v>
      </c>
      <c r="F23" s="7">
        <v>934</v>
      </c>
      <c r="G23" s="19"/>
      <c r="H23" s="19"/>
    </row>
    <row r="24" spans="1:8">
      <c r="A24" s="2" t="s">
        <v>322</v>
      </c>
      <c r="B24" s="2" t="s">
        <v>323</v>
      </c>
      <c r="C24" s="2">
        <v>2</v>
      </c>
      <c r="D24" s="2">
        <v>6</v>
      </c>
      <c r="E24" s="2">
        <v>1</v>
      </c>
      <c r="F24" s="2">
        <v>1371</v>
      </c>
      <c r="G24" s="19"/>
      <c r="H24" s="19"/>
    </row>
    <row r="25" spans="1:8">
      <c r="A25" s="7" t="s">
        <v>324</v>
      </c>
      <c r="B25" s="7" t="s">
        <v>325</v>
      </c>
      <c r="C25" s="7">
        <v>2</v>
      </c>
      <c r="D25" s="7">
        <v>100</v>
      </c>
      <c r="E25" s="7">
        <v>2</v>
      </c>
      <c r="F25" s="7">
        <v>1070</v>
      </c>
      <c r="G25" s="19"/>
      <c r="H25" s="19"/>
    </row>
    <row r="26" spans="1:8">
      <c r="A26" s="2" t="s">
        <v>326</v>
      </c>
      <c r="B26" s="2" t="s">
        <v>327</v>
      </c>
      <c r="C26" s="2">
        <v>1</v>
      </c>
      <c r="D26" s="2">
        <v>13</v>
      </c>
      <c r="E26" s="2" t="s">
        <v>328</v>
      </c>
      <c r="F26" s="2">
        <v>479</v>
      </c>
      <c r="G26" s="19"/>
      <c r="H26" s="19"/>
    </row>
    <row r="27" spans="1:8">
      <c r="A27" s="8" t="s">
        <v>329</v>
      </c>
      <c r="B27" s="8" t="s">
        <v>330</v>
      </c>
      <c r="C27" s="7">
        <v>2</v>
      </c>
      <c r="D27" s="7">
        <v>12</v>
      </c>
      <c r="E27" s="7">
        <v>1</v>
      </c>
      <c r="F27" s="7">
        <v>1288</v>
      </c>
      <c r="G27" s="19"/>
      <c r="H27" s="19"/>
    </row>
    <row r="28" spans="1:8">
      <c r="A28" s="2" t="s">
        <v>331</v>
      </c>
      <c r="B28" s="2" t="s">
        <v>332</v>
      </c>
      <c r="C28" s="2">
        <v>3</v>
      </c>
      <c r="D28" s="2">
        <v>4</v>
      </c>
      <c r="E28" s="2">
        <v>1</v>
      </c>
      <c r="F28" s="2">
        <v>2825</v>
      </c>
      <c r="G28" s="19"/>
      <c r="H28" s="19"/>
    </row>
    <row r="29" spans="1:8">
      <c r="A29" s="7" t="s">
        <v>333</v>
      </c>
      <c r="B29" s="7" t="s">
        <v>334</v>
      </c>
      <c r="C29" s="7">
        <v>2</v>
      </c>
      <c r="D29" s="7">
        <v>83</v>
      </c>
      <c r="E29" s="7">
        <v>4</v>
      </c>
      <c r="F29" s="7">
        <v>655.4</v>
      </c>
      <c r="G29" s="19"/>
      <c r="H29" s="19"/>
    </row>
    <row r="30" spans="1:8">
      <c r="A30" s="2" t="s">
        <v>333</v>
      </c>
      <c r="B30" s="2" t="s">
        <v>335</v>
      </c>
      <c r="C30" s="2">
        <v>0</v>
      </c>
      <c r="D30" s="2">
        <v>85</v>
      </c>
      <c r="E30" s="2">
        <v>1</v>
      </c>
      <c r="F30" s="2">
        <v>324</v>
      </c>
      <c r="G30" s="19"/>
      <c r="H30" s="19"/>
    </row>
    <row r="31" spans="1:8">
      <c r="A31" s="2" t="s">
        <v>336</v>
      </c>
      <c r="B31" s="2" t="s">
        <v>335</v>
      </c>
      <c r="C31" s="2">
        <v>0</v>
      </c>
      <c r="D31" s="2">
        <v>85</v>
      </c>
      <c r="E31" s="2">
        <v>1</v>
      </c>
      <c r="F31" s="2">
        <v>1213</v>
      </c>
      <c r="G31" s="19"/>
      <c r="H31" s="19"/>
    </row>
    <row r="32" spans="1:8">
      <c r="A32" s="2" t="s">
        <v>336</v>
      </c>
      <c r="B32" s="2" t="s">
        <v>335</v>
      </c>
      <c r="C32" s="2">
        <v>3</v>
      </c>
      <c r="D32" s="2"/>
      <c r="E32" s="2"/>
      <c r="F32" s="36">
        <v>0</v>
      </c>
      <c r="G32" s="2">
        <f>SUM(F30:F31)</f>
        <v>1537</v>
      </c>
      <c r="H32" s="19"/>
    </row>
    <row r="33" spans="1:8">
      <c r="A33" s="7" t="s">
        <v>337</v>
      </c>
      <c r="B33" s="7" t="s">
        <v>323</v>
      </c>
      <c r="C33" s="7">
        <v>1</v>
      </c>
      <c r="D33" s="7">
        <v>83</v>
      </c>
      <c r="E33" s="7">
        <v>1</v>
      </c>
      <c r="F33" s="7">
        <v>496</v>
      </c>
      <c r="G33" s="19"/>
      <c r="H33" s="19"/>
    </row>
    <row r="34" spans="1:8">
      <c r="A34" s="2" t="s">
        <v>338</v>
      </c>
      <c r="B34" s="2" t="s">
        <v>339</v>
      </c>
      <c r="C34" s="2">
        <v>3</v>
      </c>
      <c r="D34" s="2">
        <v>110</v>
      </c>
      <c r="E34" s="2">
        <v>1</v>
      </c>
      <c r="F34" s="2">
        <v>3684</v>
      </c>
      <c r="G34" s="19"/>
      <c r="H34" s="19"/>
    </row>
    <row r="35" spans="1:8" ht="18">
      <c r="A35" s="7" t="s">
        <v>340</v>
      </c>
      <c r="B35" s="7" t="s">
        <v>341</v>
      </c>
      <c r="C35" s="7">
        <v>1</v>
      </c>
      <c r="D35" s="6">
        <v>110</v>
      </c>
      <c r="E35" s="6">
        <v>4</v>
      </c>
      <c r="F35" s="7">
        <v>355</v>
      </c>
      <c r="G35" s="19"/>
      <c r="H35" s="19"/>
    </row>
    <row r="36" spans="1:8">
      <c r="A36" s="2" t="s">
        <v>342</v>
      </c>
      <c r="B36" s="2" t="s">
        <v>343</v>
      </c>
      <c r="C36" s="2">
        <v>2</v>
      </c>
      <c r="D36" s="2">
        <v>9</v>
      </c>
      <c r="E36" s="2" t="s">
        <v>42</v>
      </c>
      <c r="F36" s="2">
        <v>1358</v>
      </c>
      <c r="G36" s="19"/>
      <c r="H36" s="19"/>
    </row>
    <row r="37" spans="1:8">
      <c r="A37" s="7" t="s">
        <v>342</v>
      </c>
      <c r="B37" s="7" t="s">
        <v>344</v>
      </c>
      <c r="C37" s="7">
        <v>0</v>
      </c>
      <c r="D37" s="7">
        <v>9</v>
      </c>
      <c r="E37" s="7">
        <v>5</v>
      </c>
      <c r="F37" s="7">
        <v>2262</v>
      </c>
      <c r="G37" s="19"/>
      <c r="H37" s="19"/>
    </row>
    <row r="38" spans="1:8">
      <c r="A38" s="7" t="s">
        <v>342</v>
      </c>
      <c r="B38" s="7" t="s">
        <v>344</v>
      </c>
      <c r="C38" s="7">
        <v>0</v>
      </c>
      <c r="D38" s="7">
        <v>90</v>
      </c>
      <c r="E38" s="7">
        <v>2</v>
      </c>
      <c r="F38" s="7">
        <v>788</v>
      </c>
      <c r="G38" s="19"/>
      <c r="H38" s="19"/>
    </row>
    <row r="39" spans="1:8">
      <c r="A39" s="7" t="s">
        <v>342</v>
      </c>
      <c r="B39" s="7" t="s">
        <v>344</v>
      </c>
      <c r="C39" s="7">
        <v>3</v>
      </c>
      <c r="D39" s="7"/>
      <c r="E39" s="7"/>
      <c r="F39" s="35">
        <v>0</v>
      </c>
      <c r="G39" s="7">
        <f>SUM(F37:F38)</f>
        <v>3050</v>
      </c>
      <c r="H39" s="19"/>
    </row>
    <row r="40" spans="1:8">
      <c r="A40" s="2" t="s">
        <v>342</v>
      </c>
      <c r="B40" s="2" t="s">
        <v>335</v>
      </c>
      <c r="C40" s="2">
        <v>2</v>
      </c>
      <c r="D40" s="2">
        <v>9</v>
      </c>
      <c r="E40" s="2">
        <v>6</v>
      </c>
      <c r="F40" s="2">
        <v>1116</v>
      </c>
      <c r="G40" s="19"/>
      <c r="H40" s="19"/>
    </row>
    <row r="41" spans="1:8">
      <c r="A41" s="7" t="s">
        <v>342</v>
      </c>
      <c r="B41" s="7" t="s">
        <v>345</v>
      </c>
      <c r="C41" s="7">
        <v>2</v>
      </c>
      <c r="D41" s="7">
        <v>89</v>
      </c>
      <c r="E41" s="7">
        <v>6</v>
      </c>
      <c r="F41" s="7">
        <v>744</v>
      </c>
      <c r="G41" s="19"/>
      <c r="H41" s="19"/>
    </row>
    <row r="42" spans="1:8">
      <c r="A42" s="2" t="s">
        <v>346</v>
      </c>
      <c r="B42" s="2" t="s">
        <v>347</v>
      </c>
      <c r="C42" s="2">
        <v>3</v>
      </c>
      <c r="D42" s="2">
        <v>79</v>
      </c>
      <c r="E42" s="2" t="s">
        <v>98</v>
      </c>
      <c r="F42" s="2">
        <v>1958</v>
      </c>
      <c r="G42" s="19"/>
      <c r="H42" s="19"/>
    </row>
    <row r="43" spans="1:8">
      <c r="A43" s="7" t="s">
        <v>348</v>
      </c>
      <c r="B43" s="7" t="s">
        <v>349</v>
      </c>
      <c r="C43" s="7">
        <v>3</v>
      </c>
      <c r="D43" s="7">
        <v>85</v>
      </c>
      <c r="E43" s="7">
        <v>6.16</v>
      </c>
      <c r="F43" s="7">
        <v>3054</v>
      </c>
      <c r="G43" s="19"/>
      <c r="H43" s="19"/>
    </row>
    <row r="44" spans="1:8">
      <c r="A44" s="2" t="s">
        <v>350</v>
      </c>
      <c r="B44" s="2" t="s">
        <v>351</v>
      </c>
      <c r="C44" s="2">
        <v>1</v>
      </c>
      <c r="D44" s="2">
        <v>89</v>
      </c>
      <c r="E44" s="2">
        <v>9</v>
      </c>
      <c r="F44" s="2">
        <v>152</v>
      </c>
      <c r="G44" s="19"/>
      <c r="H44" s="19"/>
    </row>
    <row r="45" spans="1:8">
      <c r="A45" s="7" t="s">
        <v>352</v>
      </c>
      <c r="B45" s="7" t="s">
        <v>353</v>
      </c>
      <c r="C45" s="7">
        <v>2</v>
      </c>
      <c r="D45" s="7">
        <v>80</v>
      </c>
      <c r="E45" s="7">
        <v>1</v>
      </c>
      <c r="F45" s="7">
        <v>1412</v>
      </c>
      <c r="G45" s="19"/>
      <c r="H45" s="19"/>
    </row>
    <row r="46" spans="1:8">
      <c r="A46" s="2" t="s">
        <v>354</v>
      </c>
      <c r="B46" s="2" t="s">
        <v>355</v>
      </c>
      <c r="C46" s="2">
        <v>3</v>
      </c>
      <c r="D46" s="2">
        <v>82</v>
      </c>
      <c r="E46" s="2" t="s">
        <v>109</v>
      </c>
      <c r="F46" s="2">
        <v>2094</v>
      </c>
      <c r="G46" s="19"/>
      <c r="H46" s="19"/>
    </row>
    <row r="47" spans="1:8">
      <c r="A47" s="7" t="s">
        <v>356</v>
      </c>
      <c r="B47" s="7" t="s">
        <v>357</v>
      </c>
      <c r="C47" s="7">
        <v>3</v>
      </c>
      <c r="D47" s="7">
        <v>104</v>
      </c>
      <c r="E47" s="7">
        <v>1</v>
      </c>
      <c r="F47" s="7">
        <v>2229</v>
      </c>
      <c r="G47" s="19"/>
      <c r="H47" s="19"/>
    </row>
    <row r="48" spans="1:8">
      <c r="A48" s="2" t="s">
        <v>358</v>
      </c>
      <c r="B48" s="2" t="s">
        <v>359</v>
      </c>
      <c r="C48" s="2">
        <v>2</v>
      </c>
      <c r="D48" s="2">
        <v>102</v>
      </c>
      <c r="E48" s="2">
        <v>2</v>
      </c>
      <c r="F48" s="2">
        <v>1458</v>
      </c>
      <c r="G48" s="19"/>
      <c r="H48" s="19"/>
    </row>
    <row r="49" spans="1:8">
      <c r="A49" s="7" t="s">
        <v>358</v>
      </c>
      <c r="B49" s="7" t="s">
        <v>360</v>
      </c>
      <c r="C49" s="7">
        <v>1</v>
      </c>
      <c r="D49" s="7">
        <v>104</v>
      </c>
      <c r="E49" s="7">
        <v>2</v>
      </c>
      <c r="F49" s="7">
        <v>261</v>
      </c>
      <c r="G49" s="19"/>
      <c r="H49" s="19"/>
    </row>
    <row r="50" spans="1:8">
      <c r="A50" s="2" t="s">
        <v>361</v>
      </c>
      <c r="B50" s="2" t="s">
        <v>362</v>
      </c>
      <c r="C50" s="2">
        <v>3</v>
      </c>
      <c r="D50" s="2">
        <v>102</v>
      </c>
      <c r="E50" s="2">
        <v>1</v>
      </c>
      <c r="F50" s="2">
        <v>1912</v>
      </c>
      <c r="G50" s="19"/>
      <c r="H50" s="19"/>
    </row>
    <row r="51" spans="1:8">
      <c r="A51" s="7" t="s">
        <v>363</v>
      </c>
      <c r="B51" s="7" t="s">
        <v>364</v>
      </c>
      <c r="C51" s="7">
        <v>2</v>
      </c>
      <c r="D51" s="7">
        <v>99</v>
      </c>
      <c r="E51" s="7" t="s">
        <v>165</v>
      </c>
      <c r="F51" s="7">
        <v>1457</v>
      </c>
      <c r="G51" s="19"/>
      <c r="H51" s="19"/>
    </row>
    <row r="52" spans="1:8" ht="18">
      <c r="A52" s="2" t="s">
        <v>365</v>
      </c>
      <c r="B52" s="2" t="s">
        <v>366</v>
      </c>
      <c r="C52" s="2">
        <v>3</v>
      </c>
      <c r="D52" s="1">
        <v>97</v>
      </c>
      <c r="E52" s="1">
        <v>1</v>
      </c>
      <c r="F52" s="2">
        <v>2019</v>
      </c>
      <c r="G52" s="19"/>
      <c r="H52" s="19"/>
    </row>
    <row r="53" spans="1:8">
      <c r="A53" s="7" t="s">
        <v>365</v>
      </c>
      <c r="B53" s="7" t="s">
        <v>367</v>
      </c>
      <c r="C53" s="7">
        <v>3</v>
      </c>
      <c r="D53" s="7">
        <v>85</v>
      </c>
      <c r="E53" s="7">
        <v>7</v>
      </c>
      <c r="F53" s="7">
        <v>2345</v>
      </c>
      <c r="G53" s="19"/>
      <c r="H53" s="19"/>
    </row>
    <row r="54" spans="1:8">
      <c r="A54" s="2" t="s">
        <v>368</v>
      </c>
      <c r="B54" s="2" t="s">
        <v>369</v>
      </c>
      <c r="C54" s="2">
        <v>2</v>
      </c>
      <c r="D54" s="2">
        <v>96</v>
      </c>
      <c r="E54" s="2">
        <v>2</v>
      </c>
      <c r="F54" s="2">
        <v>1483</v>
      </c>
      <c r="G54" s="19"/>
      <c r="H54" s="19"/>
    </row>
    <row r="55" spans="1:8">
      <c r="A55" s="7" t="s">
        <v>370</v>
      </c>
      <c r="B55" s="7" t="s">
        <v>371</v>
      </c>
      <c r="C55" s="7">
        <v>2</v>
      </c>
      <c r="D55" s="7">
        <v>83</v>
      </c>
      <c r="E55" s="7">
        <v>7</v>
      </c>
      <c r="F55" s="7">
        <v>596</v>
      </c>
      <c r="G55" s="19"/>
      <c r="H55" s="19"/>
    </row>
    <row r="56" spans="1:8">
      <c r="A56" s="2" t="s">
        <v>372</v>
      </c>
      <c r="B56" s="2" t="s">
        <v>373</v>
      </c>
      <c r="C56" s="2">
        <v>2</v>
      </c>
      <c r="D56" s="2">
        <v>9</v>
      </c>
      <c r="E56" s="2">
        <v>1</v>
      </c>
      <c r="F56" s="2">
        <v>1176</v>
      </c>
      <c r="G56" s="19"/>
      <c r="H56" s="19"/>
    </row>
    <row r="57" spans="1:8">
      <c r="A57" s="7" t="s">
        <v>374</v>
      </c>
      <c r="B57" s="7" t="s">
        <v>375</v>
      </c>
      <c r="C57" s="7">
        <v>0</v>
      </c>
      <c r="D57" s="7">
        <v>85</v>
      </c>
      <c r="E57" s="7">
        <v>8</v>
      </c>
      <c r="F57" s="7">
        <v>698</v>
      </c>
      <c r="G57" s="19"/>
      <c r="H57" s="19"/>
    </row>
    <row r="58" spans="1:8">
      <c r="A58" s="7" t="s">
        <v>376</v>
      </c>
      <c r="B58" s="7" t="s">
        <v>375</v>
      </c>
      <c r="C58" s="7">
        <v>0</v>
      </c>
      <c r="D58" s="7">
        <v>85</v>
      </c>
      <c r="E58" s="7">
        <v>8</v>
      </c>
      <c r="F58" s="7">
        <v>308</v>
      </c>
      <c r="G58" s="19"/>
      <c r="H58" s="19"/>
    </row>
    <row r="59" spans="1:8">
      <c r="A59" s="7" t="s">
        <v>376</v>
      </c>
      <c r="B59" s="7" t="s">
        <v>375</v>
      </c>
      <c r="C59" s="7">
        <v>2</v>
      </c>
      <c r="D59" s="7"/>
      <c r="E59" s="7"/>
      <c r="F59" s="35">
        <v>0</v>
      </c>
      <c r="G59" s="7">
        <f>SUM(F57:F58)</f>
        <v>1006</v>
      </c>
      <c r="H59" s="19"/>
    </row>
    <row r="60" spans="1:8">
      <c r="A60" s="2" t="s">
        <v>377</v>
      </c>
      <c r="B60" s="2" t="s">
        <v>378</v>
      </c>
      <c r="C60" s="2">
        <v>2</v>
      </c>
      <c r="D60" s="2">
        <v>83</v>
      </c>
      <c r="E60" s="2">
        <v>2</v>
      </c>
      <c r="F60" s="2">
        <v>783</v>
      </c>
      <c r="G60" s="19"/>
      <c r="H60" s="19"/>
    </row>
    <row r="61" spans="1:8" ht="18">
      <c r="A61" s="7" t="s">
        <v>379</v>
      </c>
      <c r="B61" s="7" t="s">
        <v>380</v>
      </c>
      <c r="C61" s="7">
        <v>1</v>
      </c>
      <c r="D61" s="6">
        <v>8</v>
      </c>
      <c r="E61" s="6">
        <v>1</v>
      </c>
      <c r="F61" s="7">
        <v>67</v>
      </c>
      <c r="G61" s="19"/>
      <c r="H61" s="19"/>
    </row>
    <row r="62" spans="1:8">
      <c r="A62" s="2" t="s">
        <v>381</v>
      </c>
      <c r="B62" s="2" t="s">
        <v>382</v>
      </c>
      <c r="C62" s="2">
        <v>1</v>
      </c>
      <c r="D62" s="2">
        <v>83</v>
      </c>
      <c r="E62" s="2">
        <v>9</v>
      </c>
      <c r="F62" s="2">
        <v>73</v>
      </c>
      <c r="G62" s="19"/>
      <c r="H62" s="19"/>
    </row>
    <row r="63" spans="1:8" ht="18">
      <c r="A63" s="7" t="s">
        <v>383</v>
      </c>
      <c r="B63" s="7" t="s">
        <v>384</v>
      </c>
      <c r="C63" s="7">
        <v>1</v>
      </c>
      <c r="D63" s="6">
        <v>98</v>
      </c>
      <c r="E63" s="6" t="s">
        <v>258</v>
      </c>
      <c r="F63" s="7">
        <v>274</v>
      </c>
      <c r="G63" s="19"/>
      <c r="H63" s="19"/>
    </row>
    <row r="64" spans="1:8">
      <c r="A64" s="2" t="s">
        <v>383</v>
      </c>
      <c r="B64" s="2" t="s">
        <v>385</v>
      </c>
      <c r="C64" s="2">
        <v>1</v>
      </c>
      <c r="D64" s="2">
        <v>98</v>
      </c>
      <c r="E64" s="2">
        <v>15</v>
      </c>
      <c r="F64" s="2">
        <v>406</v>
      </c>
      <c r="G64" s="19"/>
      <c r="H64" s="19"/>
    </row>
    <row r="65" spans="1:8">
      <c r="A65" s="7" t="s">
        <v>386</v>
      </c>
      <c r="B65" s="7" t="s">
        <v>387</v>
      </c>
      <c r="C65" s="7">
        <v>2</v>
      </c>
      <c r="D65" s="7">
        <v>89</v>
      </c>
      <c r="E65" s="7">
        <v>1</v>
      </c>
      <c r="F65" s="7">
        <v>656</v>
      </c>
      <c r="G65" s="19"/>
      <c r="H65" s="19"/>
    </row>
    <row r="66" spans="1:8">
      <c r="A66" s="2" t="s">
        <v>386</v>
      </c>
      <c r="B66" s="2" t="s">
        <v>388</v>
      </c>
      <c r="C66" s="2">
        <v>2</v>
      </c>
      <c r="D66" s="2">
        <v>89</v>
      </c>
      <c r="E66" s="2">
        <v>7</v>
      </c>
      <c r="F66" s="2">
        <v>728</v>
      </c>
      <c r="G66" s="19"/>
      <c r="H66" s="19"/>
    </row>
    <row r="67" spans="1:8">
      <c r="A67" s="2" t="s">
        <v>389</v>
      </c>
      <c r="B67" s="2" t="s">
        <v>390</v>
      </c>
      <c r="C67" s="2">
        <v>2</v>
      </c>
      <c r="D67" s="2">
        <v>91</v>
      </c>
      <c r="E67" s="2">
        <v>1</v>
      </c>
      <c r="F67" s="2">
        <v>1029</v>
      </c>
      <c r="G67" s="19"/>
      <c r="H67" s="19"/>
    </row>
    <row r="68" spans="1:8" ht="18">
      <c r="A68" s="7" t="s">
        <v>391</v>
      </c>
      <c r="B68" s="7" t="s">
        <v>392</v>
      </c>
      <c r="C68" s="7">
        <v>1</v>
      </c>
      <c r="D68" s="6">
        <v>110</v>
      </c>
      <c r="E68" s="6">
        <v>10</v>
      </c>
      <c r="F68" s="7">
        <v>339</v>
      </c>
      <c r="G68" s="19"/>
      <c r="H68" s="19"/>
    </row>
    <row r="69" spans="1:8" ht="18">
      <c r="A69" s="7" t="s">
        <v>393</v>
      </c>
      <c r="B69" s="7" t="s">
        <v>394</v>
      </c>
      <c r="C69" s="7">
        <v>2</v>
      </c>
      <c r="D69" s="6">
        <v>9</v>
      </c>
      <c r="E69" s="6">
        <v>8</v>
      </c>
      <c r="F69" s="7">
        <v>514</v>
      </c>
      <c r="G69" s="19"/>
      <c r="H69" s="19"/>
    </row>
    <row r="70" spans="1:8">
      <c r="A70" s="2" t="s">
        <v>395</v>
      </c>
      <c r="B70" s="2" t="s">
        <v>396</v>
      </c>
      <c r="C70" s="2">
        <v>2</v>
      </c>
      <c r="D70" s="2">
        <v>87</v>
      </c>
      <c r="E70" s="2">
        <v>2</v>
      </c>
      <c r="F70" s="2">
        <v>700</v>
      </c>
      <c r="G70" s="19"/>
      <c r="H70" s="19"/>
    </row>
    <row r="71" spans="1:8">
      <c r="A71" s="8" t="s">
        <v>397</v>
      </c>
      <c r="B71" s="8" t="s">
        <v>398</v>
      </c>
      <c r="C71" s="7">
        <v>2</v>
      </c>
      <c r="D71" s="7">
        <v>12</v>
      </c>
      <c r="E71" s="7">
        <v>2</v>
      </c>
      <c r="F71" s="7">
        <v>1278</v>
      </c>
      <c r="G71" s="19"/>
      <c r="H71" s="19"/>
    </row>
    <row r="72" spans="1:8">
      <c r="A72" s="2" t="s">
        <v>399</v>
      </c>
      <c r="B72" s="2" t="s">
        <v>400</v>
      </c>
      <c r="C72" s="2">
        <v>1</v>
      </c>
      <c r="D72" s="2">
        <v>86</v>
      </c>
      <c r="E72" s="2">
        <v>5</v>
      </c>
      <c r="F72" s="2">
        <v>106</v>
      </c>
      <c r="G72" s="19"/>
      <c r="H72" s="19"/>
    </row>
    <row r="73" spans="1:8">
      <c r="A73" s="7" t="s">
        <v>401</v>
      </c>
      <c r="B73" s="7" t="s">
        <v>402</v>
      </c>
      <c r="C73" s="7">
        <v>1</v>
      </c>
      <c r="D73" s="7">
        <v>83</v>
      </c>
      <c r="E73" s="7">
        <v>10</v>
      </c>
      <c r="F73" s="7">
        <v>677</v>
      </c>
      <c r="G73" s="19"/>
      <c r="H73" s="19"/>
    </row>
    <row r="74" spans="1:8">
      <c r="A74" s="2" t="s">
        <v>401</v>
      </c>
      <c r="B74" s="2" t="s">
        <v>402</v>
      </c>
      <c r="C74" s="2">
        <v>3</v>
      </c>
      <c r="D74" s="2">
        <v>86</v>
      </c>
      <c r="E74" s="2" t="s">
        <v>149</v>
      </c>
      <c r="F74" s="2">
        <v>2406</v>
      </c>
      <c r="G74" s="19"/>
      <c r="H74" s="19"/>
    </row>
    <row r="75" spans="1:8">
      <c r="A75" s="7" t="s">
        <v>403</v>
      </c>
      <c r="B75" s="7" t="s">
        <v>404</v>
      </c>
      <c r="C75" s="7">
        <v>2</v>
      </c>
      <c r="D75" s="7">
        <v>101</v>
      </c>
      <c r="E75" s="7">
        <v>2</v>
      </c>
      <c r="F75" s="7">
        <v>945</v>
      </c>
      <c r="G75" s="19"/>
      <c r="H75" s="19"/>
    </row>
    <row r="76" spans="1:8">
      <c r="A76" s="2" t="s">
        <v>405</v>
      </c>
      <c r="B76" s="2" t="s">
        <v>406</v>
      </c>
      <c r="C76" s="2">
        <v>3</v>
      </c>
      <c r="D76" s="2">
        <v>86</v>
      </c>
      <c r="E76" s="2">
        <v>1.2</v>
      </c>
      <c r="F76" s="2">
        <v>2271</v>
      </c>
      <c r="G76" s="19"/>
      <c r="H76" s="19"/>
    </row>
    <row r="77" spans="1:8">
      <c r="A77" s="7" t="s">
        <v>407</v>
      </c>
      <c r="B77" s="7" t="s">
        <v>408</v>
      </c>
      <c r="C77" s="7">
        <v>0</v>
      </c>
      <c r="D77" s="7">
        <v>87</v>
      </c>
      <c r="E77" s="7">
        <v>4</v>
      </c>
      <c r="F77" s="7">
        <v>31</v>
      </c>
      <c r="G77" s="19"/>
      <c r="H77" s="19"/>
    </row>
    <row r="78" spans="1:8">
      <c r="A78" s="2" t="s">
        <v>409</v>
      </c>
      <c r="B78" s="2" t="s">
        <v>369</v>
      </c>
      <c r="C78" s="2">
        <v>1</v>
      </c>
      <c r="D78" s="2">
        <v>100</v>
      </c>
      <c r="E78" s="2">
        <v>1</v>
      </c>
      <c r="F78" s="2">
        <v>140</v>
      </c>
      <c r="G78" s="19"/>
      <c r="H78" s="19"/>
    </row>
    <row r="79" spans="1:8">
      <c r="A79" s="7" t="s">
        <v>410</v>
      </c>
      <c r="B79" s="7" t="s">
        <v>411</v>
      </c>
      <c r="C79" s="7">
        <v>3</v>
      </c>
      <c r="D79" s="7">
        <v>78</v>
      </c>
      <c r="E79" s="7">
        <v>1</v>
      </c>
      <c r="F79" s="7">
        <v>1990</v>
      </c>
      <c r="G79" s="19"/>
      <c r="H79" s="19"/>
    </row>
    <row r="80" spans="1:8">
      <c r="A80" s="2" t="s">
        <v>412</v>
      </c>
      <c r="B80" s="2" t="s">
        <v>413</v>
      </c>
      <c r="C80" s="2">
        <v>1</v>
      </c>
      <c r="D80" s="2">
        <v>3</v>
      </c>
      <c r="E80" s="2">
        <v>2</v>
      </c>
      <c r="F80" s="2">
        <v>368</v>
      </c>
      <c r="G80" s="19"/>
      <c r="H80" s="19"/>
    </row>
    <row r="81" spans="1:8">
      <c r="A81" s="7" t="s">
        <v>414</v>
      </c>
      <c r="B81" s="7" t="s">
        <v>415</v>
      </c>
      <c r="C81" s="7">
        <v>3</v>
      </c>
      <c r="D81" s="7">
        <v>103</v>
      </c>
      <c r="E81" s="7">
        <v>1</v>
      </c>
      <c r="F81" s="7">
        <v>1794</v>
      </c>
      <c r="G81" s="19"/>
      <c r="H81" s="19"/>
    </row>
    <row r="82" spans="1:8">
      <c r="A82" s="2" t="s">
        <v>416</v>
      </c>
      <c r="B82" s="2" t="s">
        <v>417</v>
      </c>
      <c r="C82" s="2">
        <v>3</v>
      </c>
      <c r="D82" s="2">
        <v>11</v>
      </c>
      <c r="E82" s="2">
        <v>1</v>
      </c>
      <c r="F82" s="2">
        <v>2193</v>
      </c>
      <c r="G82" s="19"/>
      <c r="H82" s="19"/>
    </row>
    <row r="83" spans="1:8" ht="18">
      <c r="A83" s="7" t="s">
        <v>418</v>
      </c>
      <c r="B83" s="7" t="s">
        <v>419</v>
      </c>
      <c r="C83" s="7">
        <v>1</v>
      </c>
      <c r="D83" s="6">
        <v>110</v>
      </c>
      <c r="E83" s="6">
        <v>5</v>
      </c>
      <c r="F83" s="7">
        <v>285</v>
      </c>
      <c r="G83" s="19"/>
      <c r="H83" s="19"/>
    </row>
    <row r="84" spans="1:8">
      <c r="A84" s="2" t="s">
        <v>420</v>
      </c>
      <c r="B84" s="2" t="s">
        <v>421</v>
      </c>
      <c r="C84" s="2">
        <v>1</v>
      </c>
      <c r="D84" s="2">
        <v>93</v>
      </c>
      <c r="E84" s="2">
        <v>1</v>
      </c>
      <c r="F84" s="2">
        <v>415</v>
      </c>
      <c r="G84" s="19"/>
      <c r="H84" s="19"/>
    </row>
    <row r="85" spans="1:8">
      <c r="A85" s="7" t="s">
        <v>422</v>
      </c>
      <c r="B85" s="7" t="s">
        <v>423</v>
      </c>
      <c r="C85" s="7">
        <v>2</v>
      </c>
      <c r="D85" s="7">
        <v>84</v>
      </c>
      <c r="E85" s="7">
        <v>1</v>
      </c>
      <c r="F85" s="7">
        <v>1067</v>
      </c>
      <c r="G85" s="19"/>
      <c r="H85" s="19"/>
    </row>
    <row r="86" spans="1:8">
      <c r="A86" s="2" t="s">
        <v>424</v>
      </c>
      <c r="B86" s="2" t="s">
        <v>425</v>
      </c>
      <c r="C86" s="2">
        <v>2</v>
      </c>
      <c r="D86" s="2">
        <v>84</v>
      </c>
      <c r="E86" s="2">
        <v>2</v>
      </c>
      <c r="F86" s="2">
        <v>620</v>
      </c>
      <c r="G86" s="19"/>
      <c r="H86" s="19"/>
    </row>
    <row r="87" spans="1:8">
      <c r="A87" s="7" t="s">
        <v>426</v>
      </c>
      <c r="B87" s="7" t="s">
        <v>427</v>
      </c>
      <c r="C87" s="7">
        <v>1</v>
      </c>
      <c r="D87" s="7">
        <v>83</v>
      </c>
      <c r="E87" s="7">
        <v>6</v>
      </c>
      <c r="F87" s="7">
        <v>100</v>
      </c>
      <c r="G87" s="19"/>
      <c r="H87" s="19"/>
    </row>
    <row r="88" spans="1:8">
      <c r="A88" s="2" t="s">
        <v>428</v>
      </c>
      <c r="B88" s="2" t="s">
        <v>429</v>
      </c>
      <c r="C88" s="2">
        <v>2</v>
      </c>
      <c r="D88" s="2">
        <v>83</v>
      </c>
      <c r="E88" s="2">
        <v>5</v>
      </c>
      <c r="F88" s="2">
        <v>646</v>
      </c>
      <c r="G88" s="19"/>
      <c r="H88" s="19"/>
    </row>
    <row r="89" spans="1:8" ht="18">
      <c r="A89" s="7" t="s">
        <v>430</v>
      </c>
      <c r="B89" s="7" t="s">
        <v>431</v>
      </c>
      <c r="C89" s="7">
        <v>3</v>
      </c>
      <c r="D89" s="6">
        <v>98</v>
      </c>
      <c r="E89" s="6">
        <v>1</v>
      </c>
      <c r="F89" s="7">
        <v>2883</v>
      </c>
      <c r="G89" s="19"/>
      <c r="H89" s="19"/>
    </row>
    <row r="90" spans="1:8">
      <c r="A90" s="2" t="s">
        <v>432</v>
      </c>
      <c r="B90" s="2" t="s">
        <v>433</v>
      </c>
      <c r="C90" s="2">
        <v>3</v>
      </c>
      <c r="D90" s="2">
        <v>88</v>
      </c>
      <c r="E90" s="2">
        <v>1</v>
      </c>
      <c r="F90" s="2">
        <v>1774</v>
      </c>
      <c r="G90" s="19"/>
      <c r="H90" s="19"/>
    </row>
    <row r="91" spans="1:8" ht="18">
      <c r="A91" s="7" t="s">
        <v>434</v>
      </c>
      <c r="B91" s="7" t="s">
        <v>435</v>
      </c>
      <c r="C91" s="7">
        <v>2</v>
      </c>
      <c r="D91" s="6">
        <v>87</v>
      </c>
      <c r="E91" s="6">
        <v>5</v>
      </c>
      <c r="F91" s="7">
        <v>1074</v>
      </c>
      <c r="G91" s="19"/>
      <c r="H91" s="19"/>
    </row>
    <row r="92" spans="1:8">
      <c r="A92" s="2" t="s">
        <v>436</v>
      </c>
      <c r="B92" s="2" t="s">
        <v>437</v>
      </c>
      <c r="C92" s="2">
        <v>3</v>
      </c>
      <c r="D92" s="2">
        <v>107</v>
      </c>
      <c r="E92" s="2">
        <v>2</v>
      </c>
      <c r="F92" s="2">
        <v>2258</v>
      </c>
      <c r="G92" s="19"/>
      <c r="H92" s="19"/>
    </row>
    <row r="93" spans="1:8">
      <c r="A93" s="7" t="s">
        <v>436</v>
      </c>
      <c r="B93" s="7" t="s">
        <v>438</v>
      </c>
      <c r="C93" s="7">
        <v>1</v>
      </c>
      <c r="D93" s="7">
        <v>107</v>
      </c>
      <c r="E93" s="7">
        <v>8</v>
      </c>
      <c r="F93" s="7">
        <v>200</v>
      </c>
      <c r="G93" s="19"/>
      <c r="H93" s="19"/>
    </row>
    <row r="94" spans="1:8" ht="18">
      <c r="A94" s="2" t="s">
        <v>434</v>
      </c>
      <c r="B94" s="2" t="s">
        <v>439</v>
      </c>
      <c r="C94" s="2">
        <v>3</v>
      </c>
      <c r="D94" s="1">
        <v>106</v>
      </c>
      <c r="E94" s="1">
        <v>1</v>
      </c>
      <c r="F94" s="2">
        <v>1952</v>
      </c>
      <c r="G94" s="19"/>
      <c r="H94" s="19"/>
    </row>
    <row r="95" spans="1:8">
      <c r="A95" s="7" t="s">
        <v>440</v>
      </c>
      <c r="B95" s="7" t="s">
        <v>441</v>
      </c>
      <c r="C95" s="7">
        <v>3</v>
      </c>
      <c r="D95" s="7">
        <v>107</v>
      </c>
      <c r="E95" s="7">
        <v>1</v>
      </c>
      <c r="F95" s="7">
        <v>2258</v>
      </c>
      <c r="G95" s="19"/>
      <c r="H95" s="19"/>
    </row>
    <row r="96" spans="1:8">
      <c r="A96" s="7" t="s">
        <v>442</v>
      </c>
      <c r="B96" s="7" t="s">
        <v>443</v>
      </c>
      <c r="C96" s="7">
        <v>1</v>
      </c>
      <c r="D96" s="7">
        <v>6</v>
      </c>
      <c r="E96" s="7">
        <v>4</v>
      </c>
      <c r="F96" s="7">
        <v>362</v>
      </c>
      <c r="G96" s="19"/>
      <c r="H96" s="19"/>
    </row>
    <row r="97" spans="1:8">
      <c r="A97" s="2" t="s">
        <v>444</v>
      </c>
      <c r="B97" s="2" t="s">
        <v>445</v>
      </c>
      <c r="C97" s="2">
        <v>2</v>
      </c>
      <c r="D97" s="2">
        <v>77</v>
      </c>
      <c r="E97" s="2">
        <v>1</v>
      </c>
      <c r="F97" s="2">
        <v>936</v>
      </c>
      <c r="G97" s="19"/>
      <c r="H97" s="19"/>
    </row>
    <row r="98" spans="1:8">
      <c r="A98" s="7" t="s">
        <v>446</v>
      </c>
      <c r="B98" s="7" t="s">
        <v>332</v>
      </c>
      <c r="C98" s="7">
        <v>2</v>
      </c>
      <c r="D98" s="7">
        <v>96</v>
      </c>
      <c r="E98" s="7">
        <v>1</v>
      </c>
      <c r="F98" s="7">
        <v>1298</v>
      </c>
      <c r="G98" s="19"/>
      <c r="H98" s="19"/>
    </row>
    <row r="99" spans="1:8">
      <c r="A99" s="2" t="s">
        <v>447</v>
      </c>
      <c r="B99" s="2" t="s">
        <v>448</v>
      </c>
      <c r="C99" s="2">
        <v>2</v>
      </c>
      <c r="D99" s="2">
        <v>95</v>
      </c>
      <c r="E99" s="2">
        <v>2</v>
      </c>
      <c r="F99" s="2">
        <v>767</v>
      </c>
      <c r="G99" s="19"/>
      <c r="H99" s="19"/>
    </row>
    <row r="100" spans="1:8">
      <c r="A100" s="7" t="s">
        <v>449</v>
      </c>
      <c r="B100" s="7" t="s">
        <v>450</v>
      </c>
      <c r="C100" s="7">
        <v>2</v>
      </c>
      <c r="D100" s="7">
        <v>105</v>
      </c>
      <c r="E100" s="7">
        <v>1</v>
      </c>
      <c r="F100" s="7">
        <v>1449</v>
      </c>
      <c r="G100" s="19"/>
      <c r="H100" s="19"/>
    </row>
    <row r="101" spans="1:8">
      <c r="A101" s="2" t="s">
        <v>451</v>
      </c>
      <c r="B101" s="2" t="s">
        <v>452</v>
      </c>
      <c r="C101" s="2">
        <v>2</v>
      </c>
      <c r="D101" s="2">
        <v>9</v>
      </c>
      <c r="E101" s="2">
        <v>7</v>
      </c>
      <c r="F101" s="2">
        <v>1066</v>
      </c>
      <c r="G101" s="19"/>
      <c r="H101" s="19"/>
    </row>
    <row r="102" spans="1:8">
      <c r="A102" s="7" t="s">
        <v>453</v>
      </c>
      <c r="B102" s="7" t="s">
        <v>454</v>
      </c>
      <c r="C102" s="7">
        <v>1</v>
      </c>
      <c r="D102" s="7">
        <v>7</v>
      </c>
      <c r="E102" s="7">
        <v>7</v>
      </c>
      <c r="F102" s="7">
        <v>74</v>
      </c>
      <c r="G102" s="19"/>
      <c r="H102" s="19"/>
    </row>
    <row r="103" spans="1:8">
      <c r="A103" s="2" t="s">
        <v>455</v>
      </c>
      <c r="B103" s="2" t="s">
        <v>456</v>
      </c>
      <c r="C103" s="2">
        <v>2</v>
      </c>
      <c r="D103" s="2">
        <v>82</v>
      </c>
      <c r="E103" s="2">
        <v>2</v>
      </c>
      <c r="F103" s="2">
        <v>661</v>
      </c>
      <c r="G103" s="19"/>
      <c r="H103" s="19"/>
    </row>
    <row r="104" spans="1:8">
      <c r="A104" s="7" t="s">
        <v>455</v>
      </c>
      <c r="B104" s="7" t="s">
        <v>457</v>
      </c>
      <c r="C104" s="7">
        <v>1</v>
      </c>
      <c r="D104" s="7">
        <v>91</v>
      </c>
      <c r="E104" s="7">
        <v>4</v>
      </c>
      <c r="F104" s="7">
        <v>170</v>
      </c>
      <c r="G104" s="19"/>
      <c r="H104" s="19"/>
    </row>
    <row r="105" spans="1:8">
      <c r="A105" s="2" t="s">
        <v>455</v>
      </c>
      <c r="B105" s="2" t="s">
        <v>458</v>
      </c>
      <c r="C105" s="2">
        <v>1</v>
      </c>
      <c r="D105" s="2">
        <v>93</v>
      </c>
      <c r="E105" s="2">
        <v>3</v>
      </c>
      <c r="F105" s="2">
        <v>50</v>
      </c>
      <c r="G105" s="19"/>
      <c r="H105" s="19"/>
    </row>
    <row r="106" spans="1:8">
      <c r="A106" s="7" t="s">
        <v>459</v>
      </c>
      <c r="B106" s="7" t="s">
        <v>460</v>
      </c>
      <c r="C106" s="7">
        <v>1</v>
      </c>
      <c r="D106" s="7">
        <v>107</v>
      </c>
      <c r="E106" s="7">
        <v>4</v>
      </c>
      <c r="F106" s="7">
        <v>200</v>
      </c>
      <c r="G106" s="19"/>
      <c r="H106" s="19"/>
    </row>
    <row r="107" spans="1:8">
      <c r="A107" s="2" t="s">
        <v>461</v>
      </c>
      <c r="B107" s="2" t="s">
        <v>462</v>
      </c>
      <c r="C107" s="2">
        <v>2</v>
      </c>
      <c r="D107" s="2">
        <v>81</v>
      </c>
      <c r="E107" s="2">
        <v>1</v>
      </c>
      <c r="F107" s="2">
        <v>1173</v>
      </c>
      <c r="G107" s="19"/>
      <c r="H107" s="19"/>
    </row>
    <row r="108" spans="1:8">
      <c r="A108" s="7" t="s">
        <v>461</v>
      </c>
      <c r="B108" s="7" t="s">
        <v>463</v>
      </c>
      <c r="C108" s="7">
        <v>2</v>
      </c>
      <c r="D108" s="7">
        <v>94</v>
      </c>
      <c r="E108" s="7">
        <v>10</v>
      </c>
      <c r="F108" s="7">
        <v>1071</v>
      </c>
      <c r="G108" s="19"/>
      <c r="H108" s="19"/>
    </row>
    <row r="109" spans="1:8">
      <c r="A109" s="2" t="s">
        <v>464</v>
      </c>
      <c r="B109" s="2" t="s">
        <v>465</v>
      </c>
      <c r="C109" s="2">
        <v>2</v>
      </c>
      <c r="D109" s="2">
        <v>87</v>
      </c>
      <c r="E109" s="2">
        <v>1</v>
      </c>
      <c r="F109" s="2">
        <v>1333</v>
      </c>
      <c r="G109" s="19"/>
      <c r="H109" s="19"/>
    </row>
    <row r="110" spans="1:8">
      <c r="A110" s="8" t="s">
        <v>466</v>
      </c>
      <c r="B110" s="8" t="s">
        <v>467</v>
      </c>
      <c r="C110" s="7">
        <v>3</v>
      </c>
      <c r="D110" s="7">
        <v>7</v>
      </c>
      <c r="E110" s="7">
        <v>1.17</v>
      </c>
      <c r="F110" s="7">
        <v>1696</v>
      </c>
      <c r="G110" s="19"/>
      <c r="H110" s="19"/>
    </row>
    <row r="111" spans="1:8">
      <c r="A111" s="2" t="s">
        <v>468</v>
      </c>
      <c r="B111" s="2" t="s">
        <v>463</v>
      </c>
      <c r="C111" s="2">
        <v>2</v>
      </c>
      <c r="D111" s="2">
        <v>7</v>
      </c>
      <c r="E111" s="2">
        <v>4</v>
      </c>
      <c r="F111" s="2">
        <v>1353</v>
      </c>
      <c r="G111" s="19"/>
      <c r="H111" s="19"/>
    </row>
    <row r="112" spans="1:8">
      <c r="A112" s="8" t="s">
        <v>469</v>
      </c>
      <c r="B112" s="8" t="s">
        <v>366</v>
      </c>
      <c r="C112" s="7">
        <v>2</v>
      </c>
      <c r="D112" s="7">
        <v>101</v>
      </c>
      <c r="E112" s="7">
        <v>1</v>
      </c>
      <c r="F112" s="7">
        <v>574</v>
      </c>
      <c r="G112" s="19"/>
      <c r="H112" s="19"/>
    </row>
    <row r="113" spans="1:8">
      <c r="A113" s="2" t="s">
        <v>470</v>
      </c>
      <c r="B113" s="2" t="s">
        <v>471</v>
      </c>
      <c r="C113" s="2">
        <v>2</v>
      </c>
      <c r="D113" s="2">
        <v>89</v>
      </c>
      <c r="E113" s="2">
        <v>2</v>
      </c>
      <c r="F113" s="2">
        <v>1306</v>
      </c>
      <c r="G113" s="19"/>
      <c r="H113" s="19"/>
    </row>
    <row r="114" spans="1:8">
      <c r="A114" s="8" t="s">
        <v>472</v>
      </c>
      <c r="B114" s="8" t="s">
        <v>225</v>
      </c>
      <c r="C114" s="8">
        <v>3</v>
      </c>
      <c r="D114" s="8">
        <v>94</v>
      </c>
      <c r="E114" s="8">
        <v>4</v>
      </c>
      <c r="F114" s="8">
        <v>2768</v>
      </c>
      <c r="G114" s="19"/>
      <c r="H114" s="19"/>
    </row>
    <row r="115" spans="1:8">
      <c r="A115" s="2" t="s">
        <v>473</v>
      </c>
      <c r="B115" s="2" t="s">
        <v>474</v>
      </c>
      <c r="C115" s="2">
        <v>2</v>
      </c>
      <c r="D115" s="2">
        <v>5</v>
      </c>
      <c r="E115" s="2">
        <v>3</v>
      </c>
      <c r="F115" s="2">
        <v>661</v>
      </c>
      <c r="G115" s="19"/>
      <c r="H115" s="19"/>
    </row>
    <row r="116" spans="1:8">
      <c r="A116" s="7" t="s">
        <v>475</v>
      </c>
      <c r="B116" s="7" t="s">
        <v>476</v>
      </c>
      <c r="C116" s="7">
        <v>2</v>
      </c>
      <c r="D116" s="7">
        <v>6</v>
      </c>
      <c r="E116" s="7">
        <v>3</v>
      </c>
      <c r="F116" s="7">
        <v>1139</v>
      </c>
      <c r="G116" s="19"/>
      <c r="H116" s="19"/>
    </row>
    <row r="117" spans="1:8">
      <c r="A117" s="2" t="s">
        <v>477</v>
      </c>
      <c r="B117" s="2" t="s">
        <v>478</v>
      </c>
      <c r="C117" s="2">
        <v>2</v>
      </c>
      <c r="D117" s="2">
        <v>95</v>
      </c>
      <c r="E117" s="2">
        <v>1.19</v>
      </c>
      <c r="F117" s="2">
        <v>653</v>
      </c>
      <c r="G117" s="19"/>
      <c r="H117" s="19"/>
    </row>
    <row r="118" spans="1:8">
      <c r="A118" s="2" t="s">
        <v>479</v>
      </c>
      <c r="B118" s="2" t="s">
        <v>480</v>
      </c>
      <c r="C118" s="2">
        <v>0</v>
      </c>
      <c r="D118" s="2">
        <v>1</v>
      </c>
      <c r="E118" s="2">
        <v>1</v>
      </c>
      <c r="F118" s="2">
        <v>1716</v>
      </c>
      <c r="G118" s="19"/>
      <c r="H118" s="19"/>
    </row>
    <row r="119" spans="1:8">
      <c r="A119" s="2" t="s">
        <v>479</v>
      </c>
      <c r="B119" s="2" t="s">
        <v>480</v>
      </c>
      <c r="C119" s="2">
        <v>0</v>
      </c>
      <c r="D119" s="2">
        <v>3</v>
      </c>
      <c r="E119" s="2">
        <v>1</v>
      </c>
      <c r="F119" s="2">
        <v>1645</v>
      </c>
      <c r="G119" s="19"/>
      <c r="H119" s="19"/>
    </row>
    <row r="120" spans="1:8">
      <c r="A120" s="2" t="s">
        <v>479</v>
      </c>
      <c r="B120" s="2" t="s">
        <v>480</v>
      </c>
      <c r="C120" s="2">
        <v>0</v>
      </c>
      <c r="D120" s="2">
        <v>3</v>
      </c>
      <c r="E120" s="2">
        <v>3</v>
      </c>
      <c r="F120" s="2">
        <v>132</v>
      </c>
      <c r="G120" s="19"/>
      <c r="H120" s="19"/>
    </row>
    <row r="121" spans="1:8">
      <c r="A121" s="2" t="s">
        <v>479</v>
      </c>
      <c r="B121" s="2" t="s">
        <v>480</v>
      </c>
      <c r="C121" s="2">
        <v>3</v>
      </c>
      <c r="D121" s="2"/>
      <c r="E121" s="2"/>
      <c r="F121" s="36">
        <v>0</v>
      </c>
      <c r="G121" s="2">
        <f>SUM(F118:F120)</f>
        <v>3493</v>
      </c>
      <c r="H121" s="19"/>
    </row>
    <row r="122" spans="1:8">
      <c r="A122" s="7" t="s">
        <v>481</v>
      </c>
      <c r="B122" s="7" t="s">
        <v>404</v>
      </c>
      <c r="C122" s="7">
        <v>3</v>
      </c>
      <c r="D122" s="7">
        <v>94</v>
      </c>
      <c r="E122" s="7">
        <v>1</v>
      </c>
      <c r="F122" s="7">
        <v>3498</v>
      </c>
      <c r="G122" s="19"/>
      <c r="H122" s="19"/>
    </row>
    <row r="123" spans="1:8">
      <c r="A123" s="2" t="s">
        <v>481</v>
      </c>
      <c r="B123" s="2" t="s">
        <v>482</v>
      </c>
      <c r="C123" s="2">
        <v>2</v>
      </c>
      <c r="D123" s="2">
        <v>94</v>
      </c>
      <c r="E123" s="2">
        <v>2</v>
      </c>
      <c r="F123" s="2">
        <v>595</v>
      </c>
      <c r="G123" s="19"/>
      <c r="H123" s="19"/>
    </row>
    <row r="124" spans="1:8">
      <c r="C124" s="32">
        <f>SUM(C3:C123)</f>
        <v>205</v>
      </c>
      <c r="F124" s="33">
        <f>SUM(F3:F123)</f>
        <v>121432.4</v>
      </c>
    </row>
  </sheetData>
  <mergeCells count="1">
    <mergeCell ref="A1:F1"/>
  </mergeCells>
  <pageMargins left="0.7" right="0.7" top="0.75" bottom="0.75" header="0.3" footer="0.3"/>
  <pageSetup paperSize="8" orientation="portrait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7F6CFE65150488B5D173E16E4C72A" ma:contentTypeVersion="13" ma:contentTypeDescription="Create a new document." ma:contentTypeScope="" ma:versionID="f932f1530ee25b96e77c8eddc7f5b500">
  <xsd:schema xmlns:xsd="http://www.w3.org/2001/XMLSchema" xmlns:xs="http://www.w3.org/2001/XMLSchema" xmlns:p="http://schemas.microsoft.com/office/2006/metadata/properties" xmlns:ns1="http://schemas.microsoft.com/sharepoint/v3" xmlns:ns3="fa63aee1-ed9e-4e95-82cc-bba60d5cf3a2" xmlns:ns4="cb71cbf0-babd-4644-a7ee-ab55d4c0c695" targetNamespace="http://schemas.microsoft.com/office/2006/metadata/properties" ma:root="true" ma:fieldsID="ae8829a982dfdba1950ede1712774bed" ns1:_="" ns3:_="" ns4:_="">
    <xsd:import namespace="http://schemas.microsoft.com/sharepoint/v3"/>
    <xsd:import namespace="fa63aee1-ed9e-4e95-82cc-bba60d5cf3a2"/>
    <xsd:import namespace="cb71cbf0-babd-4644-a7ee-ab55d4c0c69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3aee1-ed9e-4e95-82cc-bba60d5cf3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1cbf0-babd-4644-a7ee-ab55d4c0c6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F809C2-0E7C-48DA-8052-57D204DF40C7}"/>
</file>

<file path=customXml/itemProps2.xml><?xml version="1.0" encoding="utf-8"?>
<ds:datastoreItem xmlns:ds="http://schemas.openxmlformats.org/officeDocument/2006/customXml" ds:itemID="{36252964-F375-4A53-98B1-45A4BABDC5B5}"/>
</file>

<file path=customXml/itemProps3.xml><?xml version="1.0" encoding="utf-8"?>
<ds:datastoreItem xmlns:ds="http://schemas.openxmlformats.org/officeDocument/2006/customXml" ds:itemID="{8382A7BE-C11C-4CED-AC19-D3D6D3E6C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Husby</dc:creator>
  <cp:keywords/>
  <dc:description/>
  <cp:lastModifiedBy>Ertvågsøya Viltforvaltningslag</cp:lastModifiedBy>
  <cp:revision/>
  <dcterms:created xsi:type="dcterms:W3CDTF">2014-05-06T14:57:39Z</dcterms:created>
  <dcterms:modified xsi:type="dcterms:W3CDTF">2024-07-30T07:50:11Z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0x0101004C97F6CFE65150488B5D173E16E4C72A</vt:lpwstr>
  </property>
</Properties>
</file>